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firstSheet="1" activeTab="2"/>
  </bookViews>
  <sheets>
    <sheet name="TOPLU SONUÇLAR" sheetId="1" r:id="rId1"/>
    <sheet name="1. ETAP 3. SINIF" sheetId="2" r:id="rId2"/>
    <sheet name="1. ETAP 4. SINIF" sheetId="3" r:id="rId3"/>
    <sheet name="1. ETAP ORTALAMA PUAN" sheetId="4" r:id="rId4"/>
    <sheet name="2. ETAP PUANLARI" sheetId="5" r:id="rId5"/>
    <sheet name="FİNAL PUANLARI" sheetId="6" r:id="rId6"/>
  </sheets>
  <definedNames/>
  <calcPr fullCalcOnLoad="1"/>
</workbook>
</file>

<file path=xl/sharedStrings.xml><?xml version="1.0" encoding="utf-8"?>
<sst xmlns="http://schemas.openxmlformats.org/spreadsheetml/2006/main" count="520" uniqueCount="98">
  <si>
    <t>OKULLAR</t>
  </si>
  <si>
    <t>TAKIM ADI</t>
  </si>
  <si>
    <t>ORTALAMA</t>
  </si>
  <si>
    <t>1. ETAP</t>
  </si>
  <si>
    <t>3. SINIF</t>
  </si>
  <si>
    <t>4. SINIF</t>
  </si>
  <si>
    <t>ADI - SOYADI</t>
  </si>
  <si>
    <t>PUAN</t>
  </si>
  <si>
    <t>HAFIZA</t>
  </si>
  <si>
    <t>TANGRAM</t>
  </si>
  <si>
    <t>LABİRENT</t>
  </si>
  <si>
    <t>ORİGAMİ</t>
  </si>
  <si>
    <t>2. ETAP</t>
  </si>
  <si>
    <t>TOPLAM PUAN (1.ETAP - 2. ETAP)</t>
  </si>
  <si>
    <t>TOPLAM PUAN</t>
  </si>
  <si>
    <t xml:space="preserve">YANLIŞ </t>
  </si>
  <si>
    <t>BOŞ</t>
  </si>
  <si>
    <t>NET</t>
  </si>
  <si>
    <t>DOĞRU</t>
  </si>
  <si>
    <t>İyiburnaz İlkokulu</t>
  </si>
  <si>
    <t>Yıldızlar Takımı</t>
  </si>
  <si>
    <t>Mustafa Urcan İlkokulu</t>
  </si>
  <si>
    <t>Z Kuşağı Çocukları</t>
  </si>
  <si>
    <t>Özel Güzelbahçe Piri Reis İlkokulu</t>
  </si>
  <si>
    <t>ri</t>
  </si>
  <si>
    <t>İzmir Özel Türk İlkokulu</t>
  </si>
  <si>
    <t>Matematürk</t>
  </si>
  <si>
    <t>Özel İzmir İlkokulu</t>
  </si>
  <si>
    <t xml:space="preserve">Mat – Zek </t>
  </si>
  <si>
    <t>Merkez İlkokulu</t>
  </si>
  <si>
    <t>Merkez Bayraklı</t>
  </si>
  <si>
    <t>Torbalı Ticaret Odası 80. Yıl İlkokulu</t>
  </si>
  <si>
    <t>Yutan Elemanlar</t>
  </si>
  <si>
    <t>Mevlüt Aysun Özer İlkokulu</t>
  </si>
  <si>
    <t>Beyaz</t>
  </si>
  <si>
    <t>Alpaslan İlkokulu</t>
  </si>
  <si>
    <t>Efeler</t>
  </si>
  <si>
    <t>Görece Şehit Mustafa Mutlu İlkokulu</t>
  </si>
  <si>
    <t>Nazar Boncukları</t>
  </si>
  <si>
    <t>Özel Bornova İlkokulu</t>
  </si>
  <si>
    <t>Rakam Canavarları</t>
  </si>
  <si>
    <t>Yeniköy İlkokulu</t>
  </si>
  <si>
    <t>Grup “Pi”</t>
  </si>
  <si>
    <t>Anafartalar İlkokulu</t>
  </si>
  <si>
    <t>Anafartalar’ın Gücü</t>
  </si>
  <si>
    <t>Gaziemir Sabiha Gökçen İlkokulu</t>
  </si>
  <si>
    <t>Atom Karıncalar</t>
  </si>
  <si>
    <t>9 Eylül İlkokulu</t>
  </si>
  <si>
    <t>Bilgi Işınları</t>
  </si>
  <si>
    <t>Remzi Doğan İlkokulu</t>
  </si>
  <si>
    <t>Kesişim</t>
  </si>
  <si>
    <t>Menderes İlkokulu</t>
  </si>
  <si>
    <t>Gökyüzü</t>
  </si>
  <si>
    <t>Özel Dünya İlkokulu</t>
  </si>
  <si>
    <t>Matematik Dünyası</t>
  </si>
  <si>
    <t>Yahya Kemal Beyatlı İlkokulu</t>
  </si>
  <si>
    <t>Yeşeren Küçük Başaklar</t>
  </si>
  <si>
    <t>Emir Tuğkan Çam</t>
  </si>
  <si>
    <t>Merve Arslan</t>
  </si>
  <si>
    <t>Deniz Canlı</t>
  </si>
  <si>
    <t>Adal Altun</t>
  </si>
  <si>
    <t>Emirhan Avcıoğlu</t>
  </si>
  <si>
    <t>Berkay Ata</t>
  </si>
  <si>
    <t>Efe Küçükname</t>
  </si>
  <si>
    <t>Çınar Yılmaz</t>
  </si>
  <si>
    <t>Ali Eren Keçelioğlu</t>
  </si>
  <si>
    <t>İlke Kalaycı</t>
  </si>
  <si>
    <t>Efe Berk Dağlı</t>
  </si>
  <si>
    <t>Görkem Kırmızıtepe</t>
  </si>
  <si>
    <t>Revşen Sazan</t>
  </si>
  <si>
    <t>İlkim Naz Esen</t>
  </si>
  <si>
    <t>Ünal Mert Nayir</t>
  </si>
  <si>
    <t>Yusuf Alp Yiğit</t>
  </si>
  <si>
    <t>Emre Ekmekçi</t>
  </si>
  <si>
    <t>Nisa Deren Doğan</t>
  </si>
  <si>
    <t>Mustafa Koçak</t>
  </si>
  <si>
    <t>Melis Durmaçalış</t>
  </si>
  <si>
    <t>Derin Gezgin</t>
  </si>
  <si>
    <t>Yunus Emre Albayrak</t>
  </si>
  <si>
    <t>Sezen Saraç</t>
  </si>
  <si>
    <t>Onat Ergin</t>
  </si>
  <si>
    <t>Anıl Ülger</t>
  </si>
  <si>
    <t>Niyazi Efe Ak</t>
  </si>
  <si>
    <t>Sıla Dinç</t>
  </si>
  <si>
    <t>Ece Ovayurt</t>
  </si>
  <si>
    <t>Sude Eylül Gül</t>
  </si>
  <si>
    <t>Yusuf Tok</t>
  </si>
  <si>
    <t>Yiğit Koşar</t>
  </si>
  <si>
    <t>Lemangül Uygun</t>
  </si>
  <si>
    <t>Deniz Öztürk</t>
  </si>
  <si>
    <t>Egecan Yaran</t>
  </si>
  <si>
    <t>Furkan Güllü</t>
  </si>
  <si>
    <t>Anıl Uğurlu</t>
  </si>
  <si>
    <t>Tuna Türkmener</t>
  </si>
  <si>
    <t>Ece Salcan</t>
  </si>
  <si>
    <t>ÖĞRENCİLER</t>
  </si>
  <si>
    <t>Furkan Güllü *</t>
  </si>
  <si>
    <t>* Doğum tarihi, günümüze daha yakın (yaşı küçük) olan öğrencidir.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</si>
</sst>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49" fontId="40" fillId="0" borderId="24" xfId="0" applyNumberFormat="1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44" xfId="0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top"/>
    </xf>
    <xf numFmtId="0" fontId="40" fillId="0" borderId="48" xfId="0" applyFont="1" applyBorder="1" applyAlignment="1">
      <alignment horizontal="center" vertical="top"/>
    </xf>
    <xf numFmtId="0" fontId="40" fillId="0" borderId="49" xfId="0" applyFont="1" applyBorder="1" applyAlignment="1">
      <alignment horizontal="center" vertical="top"/>
    </xf>
    <xf numFmtId="0" fontId="40" fillId="0" borderId="50" xfId="0" applyFont="1" applyBorder="1" applyAlignment="1">
      <alignment horizontal="center" vertical="top"/>
    </xf>
    <xf numFmtId="0" fontId="40" fillId="0" borderId="51" xfId="0" applyFont="1" applyBorder="1" applyAlignment="1">
      <alignment horizontal="center" vertical="top"/>
    </xf>
    <xf numFmtId="0" fontId="40" fillId="0" borderId="52" xfId="0" applyFont="1" applyBorder="1" applyAlignment="1">
      <alignment horizontal="center" vertical="top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0" fillId="0" borderId="42" xfId="0" applyFont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B1" sqref="B1:B65536"/>
    </sheetView>
  </sheetViews>
  <sheetFormatPr defaultColWidth="9.140625" defaultRowHeight="15"/>
  <cols>
    <col min="2" max="2" width="28.7109375" style="0" customWidth="1"/>
    <col min="3" max="4" width="20.7109375" style="0" customWidth="1"/>
    <col min="5" max="8" width="8.7109375" style="0" customWidth="1"/>
    <col min="9" max="9" width="12.7109375" style="0" customWidth="1"/>
    <col min="10" max="10" width="20.7109375" style="0" customWidth="1"/>
    <col min="11" max="14" width="8.7109375" style="0" customWidth="1"/>
    <col min="15" max="15" width="12.7109375" style="0" customWidth="1"/>
    <col min="16" max="20" width="15.7109375" style="0" customWidth="1"/>
    <col min="21" max="21" width="18.00390625" style="0" customWidth="1"/>
    <col min="22" max="22" width="20.7109375" style="0" customWidth="1"/>
  </cols>
  <sheetData>
    <row r="1" ht="15.75" thickBot="1"/>
    <row r="2" spans="2:22" ht="19.5" customHeight="1" thickBot="1">
      <c r="B2" s="95" t="s">
        <v>0</v>
      </c>
      <c r="C2" s="95" t="s">
        <v>1</v>
      </c>
      <c r="D2" s="104" t="s">
        <v>3</v>
      </c>
      <c r="E2" s="105"/>
      <c r="F2" s="105"/>
      <c r="G2" s="105"/>
      <c r="H2" s="105"/>
      <c r="I2" s="106"/>
      <c r="J2" s="106"/>
      <c r="K2" s="106"/>
      <c r="L2" s="106"/>
      <c r="M2" s="106"/>
      <c r="N2" s="106"/>
      <c r="O2" s="106"/>
      <c r="P2" s="107"/>
      <c r="Q2" s="98" t="s">
        <v>12</v>
      </c>
      <c r="R2" s="99"/>
      <c r="S2" s="99"/>
      <c r="T2" s="99"/>
      <c r="U2" s="100"/>
      <c r="V2" s="91" t="s">
        <v>13</v>
      </c>
    </row>
    <row r="3" spans="2:22" ht="19.5" customHeight="1" thickBot="1">
      <c r="B3" s="96"/>
      <c r="C3" s="96"/>
      <c r="D3" s="108" t="s">
        <v>4</v>
      </c>
      <c r="E3" s="109"/>
      <c r="F3" s="109"/>
      <c r="G3" s="109"/>
      <c r="H3" s="109"/>
      <c r="I3" s="110"/>
      <c r="J3" s="94" t="s">
        <v>5</v>
      </c>
      <c r="K3" s="94"/>
      <c r="L3" s="94"/>
      <c r="M3" s="94"/>
      <c r="N3" s="94"/>
      <c r="O3" s="94"/>
      <c r="P3" s="9"/>
      <c r="Q3" s="101"/>
      <c r="R3" s="102"/>
      <c r="S3" s="102"/>
      <c r="T3" s="102"/>
      <c r="U3" s="103"/>
      <c r="V3" s="92"/>
    </row>
    <row r="4" spans="2:22" ht="19.5" customHeight="1" thickBot="1">
      <c r="B4" s="97"/>
      <c r="C4" s="97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  <c r="Q4" s="22" t="s">
        <v>8</v>
      </c>
      <c r="R4" s="25" t="s">
        <v>9</v>
      </c>
      <c r="S4" s="25" t="s">
        <v>10</v>
      </c>
      <c r="T4" s="25" t="s">
        <v>11</v>
      </c>
      <c r="U4" s="26" t="s">
        <v>14</v>
      </c>
      <c r="V4" s="93"/>
    </row>
    <row r="5" spans="2:22" ht="30" customHeight="1">
      <c r="B5" s="10" t="s">
        <v>19</v>
      </c>
      <c r="C5" s="10" t="s">
        <v>20</v>
      </c>
      <c r="D5" s="14" t="s">
        <v>57</v>
      </c>
      <c r="E5" s="30">
        <v>15</v>
      </c>
      <c r="F5" s="43">
        <v>3</v>
      </c>
      <c r="G5" s="43">
        <v>2</v>
      </c>
      <c r="H5" s="43">
        <v>14</v>
      </c>
      <c r="I5" s="47">
        <f>(H5*5)</f>
        <v>70</v>
      </c>
      <c r="J5" s="28" t="s">
        <v>75</v>
      </c>
      <c r="K5" s="30">
        <v>16</v>
      </c>
      <c r="L5" s="30">
        <v>4</v>
      </c>
      <c r="M5" s="30"/>
      <c r="N5" s="33">
        <v>14.6</v>
      </c>
      <c r="O5" s="40">
        <f>(N5*5)</f>
        <v>73</v>
      </c>
      <c r="P5" s="37"/>
      <c r="Q5" s="18"/>
      <c r="R5" s="19"/>
      <c r="S5" s="19"/>
      <c r="T5" s="19"/>
      <c r="U5" s="17"/>
      <c r="V5" s="20"/>
    </row>
    <row r="6" spans="2:22" ht="30" customHeight="1">
      <c r="B6" s="11" t="s">
        <v>21</v>
      </c>
      <c r="C6" s="10" t="s">
        <v>22</v>
      </c>
      <c r="D6" s="15" t="s">
        <v>58</v>
      </c>
      <c r="E6" s="31">
        <v>10</v>
      </c>
      <c r="F6" s="28">
        <v>7</v>
      </c>
      <c r="G6" s="28">
        <v>3</v>
      </c>
      <c r="H6" s="28">
        <v>7.6</v>
      </c>
      <c r="I6" s="47">
        <f aca="true" t="shared" si="0" ref="I6:I23">(H6*5)</f>
        <v>38</v>
      </c>
      <c r="J6" s="28" t="s">
        <v>92</v>
      </c>
      <c r="K6" s="31">
        <v>15</v>
      </c>
      <c r="L6" s="31">
        <v>4</v>
      </c>
      <c r="M6" s="31">
        <v>1</v>
      </c>
      <c r="N6" s="34">
        <v>13.6</v>
      </c>
      <c r="O6" s="41">
        <f aca="true" t="shared" si="1" ref="O6:O23">(N6*5)</f>
        <v>68</v>
      </c>
      <c r="P6" s="38"/>
      <c r="Q6" s="5"/>
      <c r="R6" s="1"/>
      <c r="S6" s="1"/>
      <c r="T6" s="1"/>
      <c r="U6" s="2"/>
      <c r="V6" s="7"/>
    </row>
    <row r="7" spans="2:22" ht="30" customHeight="1">
      <c r="B7" s="11" t="s">
        <v>23</v>
      </c>
      <c r="C7" s="10" t="s">
        <v>24</v>
      </c>
      <c r="D7" s="15" t="s">
        <v>59</v>
      </c>
      <c r="E7" s="31">
        <v>16</v>
      </c>
      <c r="F7" s="28">
        <v>4</v>
      </c>
      <c r="G7" s="28"/>
      <c r="H7" s="28">
        <v>14.6</v>
      </c>
      <c r="I7" s="47">
        <f t="shared" si="0"/>
        <v>73</v>
      </c>
      <c r="J7" s="28" t="s">
        <v>76</v>
      </c>
      <c r="K7" s="31">
        <v>13</v>
      </c>
      <c r="L7" s="31">
        <v>5</v>
      </c>
      <c r="M7" s="31">
        <v>2</v>
      </c>
      <c r="N7" s="34">
        <v>11.3</v>
      </c>
      <c r="O7" s="41">
        <f t="shared" si="1"/>
        <v>56.5</v>
      </c>
      <c r="P7" s="38"/>
      <c r="Q7" s="5"/>
      <c r="R7" s="1"/>
      <c r="S7" s="1"/>
      <c r="T7" s="1"/>
      <c r="U7" s="2"/>
      <c r="V7" s="7"/>
    </row>
    <row r="8" spans="2:22" ht="30" customHeight="1">
      <c r="B8" s="11" t="s">
        <v>25</v>
      </c>
      <c r="C8" s="10" t="s">
        <v>26</v>
      </c>
      <c r="D8" s="15" t="s">
        <v>60</v>
      </c>
      <c r="E8" s="31">
        <v>14</v>
      </c>
      <c r="F8" s="28">
        <v>3</v>
      </c>
      <c r="G8" s="28">
        <v>3</v>
      </c>
      <c r="H8" s="28">
        <v>13</v>
      </c>
      <c r="I8" s="47">
        <f t="shared" si="0"/>
        <v>65</v>
      </c>
      <c r="J8" s="28" t="s">
        <v>77</v>
      </c>
      <c r="K8" s="31">
        <v>15</v>
      </c>
      <c r="L8" s="31">
        <v>3</v>
      </c>
      <c r="M8" s="31">
        <v>2</v>
      </c>
      <c r="N8" s="34">
        <v>14</v>
      </c>
      <c r="O8" s="41">
        <f t="shared" si="1"/>
        <v>70</v>
      </c>
      <c r="P8" s="38"/>
      <c r="Q8" s="5"/>
      <c r="R8" s="1"/>
      <c r="S8" s="1"/>
      <c r="T8" s="1"/>
      <c r="U8" s="2"/>
      <c r="V8" s="7"/>
    </row>
    <row r="9" spans="2:22" ht="30" customHeight="1">
      <c r="B9" s="11" t="s">
        <v>27</v>
      </c>
      <c r="C9" s="10" t="s">
        <v>28</v>
      </c>
      <c r="D9" s="15" t="s">
        <v>61</v>
      </c>
      <c r="E9" s="31">
        <v>15</v>
      </c>
      <c r="F9" s="28">
        <v>2</v>
      </c>
      <c r="G9" s="28">
        <v>3</v>
      </c>
      <c r="H9" s="28">
        <v>14.3</v>
      </c>
      <c r="I9" s="47">
        <f t="shared" si="0"/>
        <v>71.5</v>
      </c>
      <c r="J9" s="28" t="s">
        <v>78</v>
      </c>
      <c r="K9" s="31">
        <v>16</v>
      </c>
      <c r="L9" s="31">
        <v>4</v>
      </c>
      <c r="M9" s="31"/>
      <c r="N9" s="34">
        <v>14.6</v>
      </c>
      <c r="O9" s="41">
        <f t="shared" si="1"/>
        <v>73</v>
      </c>
      <c r="P9" s="38"/>
      <c r="Q9" s="5"/>
      <c r="R9" s="1"/>
      <c r="S9" s="1"/>
      <c r="T9" s="1"/>
      <c r="U9" s="2"/>
      <c r="V9" s="7"/>
    </row>
    <row r="10" spans="2:22" ht="30" customHeight="1">
      <c r="B10" s="11" t="s">
        <v>29</v>
      </c>
      <c r="C10" s="10" t="s">
        <v>30</v>
      </c>
      <c r="D10" s="15" t="s">
        <v>62</v>
      </c>
      <c r="E10" s="31">
        <v>13</v>
      </c>
      <c r="F10" s="28">
        <v>6</v>
      </c>
      <c r="G10" s="28">
        <v>1</v>
      </c>
      <c r="H10" s="28">
        <v>11</v>
      </c>
      <c r="I10" s="47">
        <f t="shared" si="0"/>
        <v>55</v>
      </c>
      <c r="J10" s="28" t="s">
        <v>79</v>
      </c>
      <c r="K10" s="31">
        <v>12</v>
      </c>
      <c r="L10" s="31">
        <v>7</v>
      </c>
      <c r="M10" s="31">
        <v>1</v>
      </c>
      <c r="N10" s="34">
        <v>9.6</v>
      </c>
      <c r="O10" s="41">
        <f t="shared" si="1"/>
        <v>48</v>
      </c>
      <c r="P10" s="38"/>
      <c r="Q10" s="5"/>
      <c r="R10" s="1"/>
      <c r="S10" s="1"/>
      <c r="T10" s="1"/>
      <c r="U10" s="2"/>
      <c r="V10" s="7"/>
    </row>
    <row r="11" spans="2:22" ht="30" customHeight="1">
      <c r="B11" s="11" t="s">
        <v>31</v>
      </c>
      <c r="C11" s="10" t="s">
        <v>32</v>
      </c>
      <c r="D11" s="15" t="s">
        <v>63</v>
      </c>
      <c r="E11" s="44">
        <v>14</v>
      </c>
      <c r="F11" s="45">
        <v>6</v>
      </c>
      <c r="G11" s="45"/>
      <c r="H11" s="45">
        <v>12</v>
      </c>
      <c r="I11" s="47">
        <f t="shared" si="0"/>
        <v>60</v>
      </c>
      <c r="J11" s="28" t="s">
        <v>80</v>
      </c>
      <c r="K11" s="31">
        <v>14</v>
      </c>
      <c r="L11" s="31">
        <v>3</v>
      </c>
      <c r="M11" s="31">
        <v>3</v>
      </c>
      <c r="N11" s="34">
        <v>13</v>
      </c>
      <c r="O11" s="41">
        <f t="shared" si="1"/>
        <v>65</v>
      </c>
      <c r="P11" s="38"/>
      <c r="Q11" s="5"/>
      <c r="R11" s="1"/>
      <c r="S11" s="1"/>
      <c r="T11" s="1"/>
      <c r="U11" s="2"/>
      <c r="V11" s="7"/>
    </row>
    <row r="12" spans="2:22" ht="30" customHeight="1">
      <c r="B12" s="11" t="s">
        <v>33</v>
      </c>
      <c r="C12" s="10" t="s">
        <v>34</v>
      </c>
      <c r="D12" s="15" t="s">
        <v>64</v>
      </c>
      <c r="E12" s="31">
        <v>13</v>
      </c>
      <c r="F12" s="28">
        <v>7</v>
      </c>
      <c r="G12" s="28"/>
      <c r="H12" s="28">
        <v>10.6</v>
      </c>
      <c r="I12" s="47">
        <f t="shared" si="0"/>
        <v>53</v>
      </c>
      <c r="J12" s="28" t="s">
        <v>81</v>
      </c>
      <c r="K12" s="31">
        <v>6</v>
      </c>
      <c r="L12" s="31">
        <v>14</v>
      </c>
      <c r="M12" s="31"/>
      <c r="N12" s="34">
        <v>1.3</v>
      </c>
      <c r="O12" s="41">
        <f t="shared" si="1"/>
        <v>6.5</v>
      </c>
      <c r="P12" s="38"/>
      <c r="Q12" s="5"/>
      <c r="R12" s="1"/>
      <c r="S12" s="1"/>
      <c r="T12" s="1"/>
      <c r="U12" s="2"/>
      <c r="V12" s="7"/>
    </row>
    <row r="13" spans="2:22" ht="30" customHeight="1">
      <c r="B13" s="11" t="s">
        <v>35</v>
      </c>
      <c r="C13" s="10" t="s">
        <v>36</v>
      </c>
      <c r="D13" s="15" t="s">
        <v>65</v>
      </c>
      <c r="E13" s="31">
        <v>12</v>
      </c>
      <c r="F13" s="28">
        <v>8</v>
      </c>
      <c r="G13" s="28"/>
      <c r="H13" s="28">
        <v>9.3</v>
      </c>
      <c r="I13" s="47">
        <f t="shared" si="0"/>
        <v>46.5</v>
      </c>
      <c r="J13" s="28" t="s">
        <v>82</v>
      </c>
      <c r="K13" s="31">
        <v>9</v>
      </c>
      <c r="L13" s="31">
        <v>8</v>
      </c>
      <c r="M13" s="31">
        <v>3</v>
      </c>
      <c r="N13" s="34">
        <v>6.3</v>
      </c>
      <c r="O13" s="41">
        <f t="shared" si="1"/>
        <v>31.5</v>
      </c>
      <c r="P13" s="38"/>
      <c r="Q13" s="5"/>
      <c r="R13" s="1"/>
      <c r="S13" s="1"/>
      <c r="T13" s="1"/>
      <c r="U13" s="2"/>
      <c r="V13" s="7"/>
    </row>
    <row r="14" spans="2:22" ht="30" customHeight="1">
      <c r="B14" s="11" t="s">
        <v>37</v>
      </c>
      <c r="C14" s="10" t="s">
        <v>38</v>
      </c>
      <c r="D14" s="15" t="s">
        <v>66</v>
      </c>
      <c r="E14" s="31">
        <v>10</v>
      </c>
      <c r="F14" s="28">
        <v>3</v>
      </c>
      <c r="G14" s="28">
        <v>7</v>
      </c>
      <c r="H14" s="28">
        <v>9</v>
      </c>
      <c r="I14" s="47">
        <f t="shared" si="0"/>
        <v>45</v>
      </c>
      <c r="J14" s="28" t="s">
        <v>83</v>
      </c>
      <c r="K14" s="31">
        <v>10</v>
      </c>
      <c r="L14" s="31">
        <v>6</v>
      </c>
      <c r="M14" s="31">
        <v>4</v>
      </c>
      <c r="N14" s="34">
        <v>8</v>
      </c>
      <c r="O14" s="41">
        <f t="shared" si="1"/>
        <v>40</v>
      </c>
      <c r="P14" s="38"/>
      <c r="Q14" s="5"/>
      <c r="R14" s="1"/>
      <c r="S14" s="1"/>
      <c r="T14" s="1"/>
      <c r="U14" s="2"/>
      <c r="V14" s="7"/>
    </row>
    <row r="15" spans="2:22" ht="30" customHeight="1">
      <c r="B15" s="11" t="s">
        <v>39</v>
      </c>
      <c r="C15" s="10" t="s">
        <v>40</v>
      </c>
      <c r="D15" s="15" t="s">
        <v>67</v>
      </c>
      <c r="E15" s="31">
        <v>15</v>
      </c>
      <c r="F15" s="28">
        <v>5</v>
      </c>
      <c r="G15" s="28"/>
      <c r="H15" s="28">
        <v>13.3</v>
      </c>
      <c r="I15" s="47">
        <f t="shared" si="0"/>
        <v>66.5</v>
      </c>
      <c r="J15" s="28" t="s">
        <v>84</v>
      </c>
      <c r="K15" s="31">
        <v>15</v>
      </c>
      <c r="L15" s="31">
        <v>3</v>
      </c>
      <c r="M15" s="31">
        <v>2</v>
      </c>
      <c r="N15" s="34">
        <v>14</v>
      </c>
      <c r="O15" s="41">
        <f t="shared" si="1"/>
        <v>70</v>
      </c>
      <c r="P15" s="38"/>
      <c r="Q15" s="5"/>
      <c r="R15" s="1"/>
      <c r="S15" s="1"/>
      <c r="T15" s="1"/>
      <c r="U15" s="2"/>
      <c r="V15" s="7"/>
    </row>
    <row r="16" spans="2:22" ht="30" customHeight="1">
      <c r="B16" s="11" t="s">
        <v>41</v>
      </c>
      <c r="C16" s="10" t="s">
        <v>42</v>
      </c>
      <c r="D16" s="15" t="s">
        <v>68</v>
      </c>
      <c r="E16" s="31">
        <v>10</v>
      </c>
      <c r="F16" s="28">
        <v>8</v>
      </c>
      <c r="G16" s="28">
        <v>2</v>
      </c>
      <c r="H16" s="28">
        <v>7.3</v>
      </c>
      <c r="I16" s="47">
        <f t="shared" si="0"/>
        <v>36.5</v>
      </c>
      <c r="J16" s="28" t="s">
        <v>85</v>
      </c>
      <c r="K16" s="28">
        <v>11</v>
      </c>
      <c r="L16" s="28">
        <v>8</v>
      </c>
      <c r="M16" s="28">
        <v>1</v>
      </c>
      <c r="N16" s="35">
        <v>8.3</v>
      </c>
      <c r="O16" s="41">
        <f t="shared" si="1"/>
        <v>41.5</v>
      </c>
      <c r="P16" s="38"/>
      <c r="Q16" s="5"/>
      <c r="R16" s="1"/>
      <c r="S16" s="1"/>
      <c r="T16" s="1"/>
      <c r="U16" s="2"/>
      <c r="V16" s="7"/>
    </row>
    <row r="17" spans="2:22" ht="30" customHeight="1">
      <c r="B17" s="11" t="s">
        <v>43</v>
      </c>
      <c r="C17" s="10" t="s">
        <v>44</v>
      </c>
      <c r="D17" s="15" t="s">
        <v>69</v>
      </c>
      <c r="E17" s="31">
        <v>14</v>
      </c>
      <c r="F17" s="31">
        <v>6</v>
      </c>
      <c r="G17" s="31"/>
      <c r="H17" s="31">
        <v>12</v>
      </c>
      <c r="I17" s="47">
        <f t="shared" si="0"/>
        <v>60</v>
      </c>
      <c r="J17" s="28" t="s">
        <v>86</v>
      </c>
      <c r="K17" s="28">
        <v>17</v>
      </c>
      <c r="L17" s="28">
        <v>3</v>
      </c>
      <c r="M17" s="28"/>
      <c r="N17" s="35">
        <v>16</v>
      </c>
      <c r="O17" s="41">
        <f t="shared" si="1"/>
        <v>80</v>
      </c>
      <c r="P17" s="38"/>
      <c r="Q17" s="5"/>
      <c r="R17" s="1"/>
      <c r="S17" s="1"/>
      <c r="T17" s="1"/>
      <c r="U17" s="2"/>
      <c r="V17" s="7"/>
    </row>
    <row r="18" spans="2:22" ht="30" customHeight="1">
      <c r="B18" s="11" t="s">
        <v>45</v>
      </c>
      <c r="C18" s="10" t="s">
        <v>46</v>
      </c>
      <c r="D18" s="15" t="s">
        <v>70</v>
      </c>
      <c r="E18" s="31">
        <v>15</v>
      </c>
      <c r="F18" s="31">
        <v>4</v>
      </c>
      <c r="G18" s="31">
        <v>1</v>
      </c>
      <c r="H18" s="31">
        <v>13.6</v>
      </c>
      <c r="I18" s="47">
        <f t="shared" si="0"/>
        <v>68</v>
      </c>
      <c r="J18" s="28" t="s">
        <v>87</v>
      </c>
      <c r="K18" s="28">
        <v>15</v>
      </c>
      <c r="L18" s="28">
        <v>3</v>
      </c>
      <c r="M18" s="28">
        <v>2</v>
      </c>
      <c r="N18" s="35">
        <v>14</v>
      </c>
      <c r="O18" s="41">
        <f t="shared" si="1"/>
        <v>70</v>
      </c>
      <c r="P18" s="38"/>
      <c r="Q18" s="5"/>
      <c r="R18" s="1"/>
      <c r="S18" s="1"/>
      <c r="T18" s="1"/>
      <c r="U18" s="2"/>
      <c r="V18" s="7"/>
    </row>
    <row r="19" spans="2:22" ht="30" customHeight="1">
      <c r="B19" s="11" t="s">
        <v>47</v>
      </c>
      <c r="C19" s="10" t="s">
        <v>48</v>
      </c>
      <c r="D19" s="15" t="s">
        <v>71</v>
      </c>
      <c r="E19" s="31">
        <v>13</v>
      </c>
      <c r="F19" s="31">
        <v>7</v>
      </c>
      <c r="G19" s="31"/>
      <c r="H19" s="31">
        <v>10.6</v>
      </c>
      <c r="I19" s="47">
        <f t="shared" si="0"/>
        <v>53</v>
      </c>
      <c r="J19" s="28" t="s">
        <v>88</v>
      </c>
      <c r="K19" s="28">
        <v>19</v>
      </c>
      <c r="L19" s="28">
        <v>1</v>
      </c>
      <c r="M19" s="28"/>
      <c r="N19" s="35">
        <v>18.6</v>
      </c>
      <c r="O19" s="41">
        <f t="shared" si="1"/>
        <v>93</v>
      </c>
      <c r="P19" s="38"/>
      <c r="Q19" s="5"/>
      <c r="R19" s="1"/>
      <c r="S19" s="1"/>
      <c r="T19" s="1"/>
      <c r="U19" s="2"/>
      <c r="V19" s="7"/>
    </row>
    <row r="20" spans="2:22" ht="30" customHeight="1">
      <c r="B20" s="11" t="s">
        <v>49</v>
      </c>
      <c r="C20" s="10" t="s">
        <v>50</v>
      </c>
      <c r="D20" s="15" t="s">
        <v>93</v>
      </c>
      <c r="E20" s="31">
        <v>17</v>
      </c>
      <c r="F20" s="31">
        <v>3</v>
      </c>
      <c r="G20" s="31"/>
      <c r="H20" s="31">
        <v>16</v>
      </c>
      <c r="I20" s="47">
        <f t="shared" si="0"/>
        <v>80</v>
      </c>
      <c r="J20" s="28" t="s">
        <v>89</v>
      </c>
      <c r="K20" s="28">
        <v>16</v>
      </c>
      <c r="L20" s="28">
        <v>4</v>
      </c>
      <c r="M20" s="28"/>
      <c r="N20" s="35">
        <v>14.6</v>
      </c>
      <c r="O20" s="41">
        <f t="shared" si="1"/>
        <v>73</v>
      </c>
      <c r="P20" s="38"/>
      <c r="Q20" s="5"/>
      <c r="R20" s="1"/>
      <c r="S20" s="1"/>
      <c r="T20" s="1"/>
      <c r="U20" s="2"/>
      <c r="V20" s="7"/>
    </row>
    <row r="21" spans="2:22" ht="30" customHeight="1">
      <c r="B21" s="11" t="s">
        <v>51</v>
      </c>
      <c r="C21" s="10" t="s">
        <v>52</v>
      </c>
      <c r="D21" s="15" t="s">
        <v>72</v>
      </c>
      <c r="E21" s="31">
        <v>9</v>
      </c>
      <c r="F21" s="31">
        <v>10</v>
      </c>
      <c r="G21" s="31">
        <v>1</v>
      </c>
      <c r="H21" s="31">
        <v>5.6</v>
      </c>
      <c r="I21" s="47">
        <f t="shared" si="0"/>
        <v>28</v>
      </c>
      <c r="J21" s="28" t="s">
        <v>94</v>
      </c>
      <c r="K21" s="28">
        <v>12</v>
      </c>
      <c r="L21" s="28">
        <v>5</v>
      </c>
      <c r="M21" s="28">
        <v>3</v>
      </c>
      <c r="N21" s="35">
        <v>10.3</v>
      </c>
      <c r="O21" s="41">
        <f t="shared" si="1"/>
        <v>51.5</v>
      </c>
      <c r="P21" s="38"/>
      <c r="Q21" s="5"/>
      <c r="R21" s="1"/>
      <c r="S21" s="1"/>
      <c r="T21" s="1"/>
      <c r="U21" s="2"/>
      <c r="V21" s="7"/>
    </row>
    <row r="22" spans="2:22" ht="30" customHeight="1">
      <c r="B22" s="11" t="s">
        <v>53</v>
      </c>
      <c r="C22" s="10" t="s">
        <v>54</v>
      </c>
      <c r="D22" s="15" t="s">
        <v>73</v>
      </c>
      <c r="E22" s="31">
        <v>18</v>
      </c>
      <c r="F22" s="31"/>
      <c r="G22" s="31">
        <v>2</v>
      </c>
      <c r="H22" s="31">
        <v>18</v>
      </c>
      <c r="I22" s="47">
        <f t="shared" si="0"/>
        <v>90</v>
      </c>
      <c r="J22" s="28" t="s">
        <v>90</v>
      </c>
      <c r="K22" s="28">
        <v>14</v>
      </c>
      <c r="L22" s="28">
        <v>4</v>
      </c>
      <c r="M22" s="28">
        <v>2</v>
      </c>
      <c r="N22" s="35">
        <v>12.6</v>
      </c>
      <c r="O22" s="41">
        <f t="shared" si="1"/>
        <v>63</v>
      </c>
      <c r="P22" s="38"/>
      <c r="Q22" s="5"/>
      <c r="R22" s="1"/>
      <c r="S22" s="1"/>
      <c r="T22" s="1"/>
      <c r="U22" s="2"/>
      <c r="V22" s="7"/>
    </row>
    <row r="23" spans="2:22" ht="30" customHeight="1" thickBot="1">
      <c r="B23" s="12" t="s">
        <v>55</v>
      </c>
      <c r="C23" s="13" t="s">
        <v>56</v>
      </c>
      <c r="D23" s="16" t="s">
        <v>74</v>
      </c>
      <c r="E23" s="46">
        <v>15</v>
      </c>
      <c r="F23" s="46">
        <v>4</v>
      </c>
      <c r="G23" s="46">
        <v>1</v>
      </c>
      <c r="H23" s="46">
        <v>13.6</v>
      </c>
      <c r="I23" s="42">
        <f t="shared" si="0"/>
        <v>68</v>
      </c>
      <c r="J23" s="29" t="s">
        <v>91</v>
      </c>
      <c r="K23" s="32">
        <v>16</v>
      </c>
      <c r="L23" s="29">
        <v>4</v>
      </c>
      <c r="M23" s="32"/>
      <c r="N23" s="36">
        <v>14.6</v>
      </c>
      <c r="O23" s="42">
        <f t="shared" si="1"/>
        <v>73</v>
      </c>
      <c r="P23" s="39"/>
      <c r="Q23" s="6"/>
      <c r="R23" s="3"/>
      <c r="S23" s="3"/>
      <c r="T23" s="3"/>
      <c r="U23" s="4"/>
      <c r="V23" s="8"/>
    </row>
  </sheetData>
  <sheetProtection/>
  <mergeCells count="7">
    <mergeCell ref="V2:V4"/>
    <mergeCell ref="J3:O3"/>
    <mergeCell ref="B2:B4"/>
    <mergeCell ref="C2:C4"/>
    <mergeCell ref="Q2:U3"/>
    <mergeCell ref="D2:P2"/>
    <mergeCell ref="D3:I3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45" r:id="rId1"/>
    <oleObject progId="Equation.3" shapeId="193994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3">
      <selection activeCell="N9" sqref="N9"/>
    </sheetView>
  </sheetViews>
  <sheetFormatPr defaultColWidth="9.140625" defaultRowHeight="15"/>
  <cols>
    <col min="2" max="2" width="28.7109375" style="0" customWidth="1"/>
    <col min="3" max="4" width="20.7109375" style="0" customWidth="1"/>
    <col min="5" max="8" width="8.7109375" style="0" customWidth="1"/>
    <col min="9" max="9" width="12.7109375" style="0" customWidth="1"/>
  </cols>
  <sheetData>
    <row r="1" ht="15.75" thickBot="1"/>
    <row r="2" spans="2:9" ht="19.5" customHeight="1" thickBot="1">
      <c r="B2" s="95" t="s">
        <v>0</v>
      </c>
      <c r="C2" s="95" t="s">
        <v>1</v>
      </c>
      <c r="D2" s="112" t="s">
        <v>3</v>
      </c>
      <c r="E2" s="113"/>
      <c r="F2" s="113"/>
      <c r="G2" s="113"/>
      <c r="H2" s="113"/>
      <c r="I2" s="114"/>
    </row>
    <row r="3" spans="2:9" ht="19.5" customHeight="1">
      <c r="B3" s="96"/>
      <c r="C3" s="96"/>
      <c r="D3" s="108" t="s">
        <v>4</v>
      </c>
      <c r="E3" s="109"/>
      <c r="F3" s="109"/>
      <c r="G3" s="109"/>
      <c r="H3" s="109"/>
      <c r="I3" s="111"/>
    </row>
    <row r="4" spans="2:9" ht="19.5" customHeight="1" thickBot="1">
      <c r="B4" s="97"/>
      <c r="C4" s="97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6" t="s">
        <v>7</v>
      </c>
    </row>
    <row r="5" spans="2:9" ht="30" customHeight="1">
      <c r="B5" s="52" t="s">
        <v>53</v>
      </c>
      <c r="C5" s="52" t="s">
        <v>54</v>
      </c>
      <c r="D5" s="53" t="s">
        <v>73</v>
      </c>
      <c r="E5" s="54">
        <v>18</v>
      </c>
      <c r="F5" s="55"/>
      <c r="G5" s="55">
        <v>2</v>
      </c>
      <c r="H5" s="55">
        <v>18</v>
      </c>
      <c r="I5" s="56">
        <f aca="true" t="shared" si="0" ref="I5:I23">(H5*5)</f>
        <v>90</v>
      </c>
    </row>
    <row r="6" spans="2:9" ht="30" customHeight="1">
      <c r="B6" s="57" t="s">
        <v>49</v>
      </c>
      <c r="C6" s="52" t="s">
        <v>50</v>
      </c>
      <c r="D6" s="58" t="s">
        <v>93</v>
      </c>
      <c r="E6" s="59">
        <v>17</v>
      </c>
      <c r="F6" s="60">
        <v>3</v>
      </c>
      <c r="G6" s="60"/>
      <c r="H6" s="60">
        <v>16</v>
      </c>
      <c r="I6" s="56">
        <f t="shared" si="0"/>
        <v>80</v>
      </c>
    </row>
    <row r="7" spans="2:9" ht="30" customHeight="1">
      <c r="B7" s="57" t="s">
        <v>23</v>
      </c>
      <c r="C7" s="52" t="s">
        <v>24</v>
      </c>
      <c r="D7" s="58" t="s">
        <v>59</v>
      </c>
      <c r="E7" s="59">
        <v>16</v>
      </c>
      <c r="F7" s="60">
        <v>4</v>
      </c>
      <c r="G7" s="60"/>
      <c r="H7" s="60">
        <v>14.6</v>
      </c>
      <c r="I7" s="56">
        <f t="shared" si="0"/>
        <v>73</v>
      </c>
    </row>
    <row r="8" spans="2:9" ht="30" customHeight="1">
      <c r="B8" s="11" t="s">
        <v>27</v>
      </c>
      <c r="C8" s="10" t="s">
        <v>28</v>
      </c>
      <c r="D8" s="15" t="s">
        <v>61</v>
      </c>
      <c r="E8" s="31">
        <v>15</v>
      </c>
      <c r="F8" s="28">
        <v>2</v>
      </c>
      <c r="G8" s="28">
        <v>3</v>
      </c>
      <c r="H8" s="28">
        <v>14.3</v>
      </c>
      <c r="I8" s="48">
        <f t="shared" si="0"/>
        <v>71.5</v>
      </c>
    </row>
    <row r="9" spans="2:9" ht="30" customHeight="1">
      <c r="B9" s="11" t="s">
        <v>19</v>
      </c>
      <c r="C9" s="10" t="s">
        <v>20</v>
      </c>
      <c r="D9" s="15" t="s">
        <v>57</v>
      </c>
      <c r="E9" s="31">
        <v>15</v>
      </c>
      <c r="F9" s="28">
        <v>3</v>
      </c>
      <c r="G9" s="28">
        <v>2</v>
      </c>
      <c r="H9" s="28">
        <v>14</v>
      </c>
      <c r="I9" s="48">
        <f t="shared" si="0"/>
        <v>70</v>
      </c>
    </row>
    <row r="10" spans="2:9" ht="30" customHeight="1">
      <c r="B10" s="11" t="s">
        <v>45</v>
      </c>
      <c r="C10" s="10" t="s">
        <v>46</v>
      </c>
      <c r="D10" s="15" t="s">
        <v>70</v>
      </c>
      <c r="E10" s="31">
        <v>15</v>
      </c>
      <c r="F10" s="28">
        <v>4</v>
      </c>
      <c r="G10" s="28">
        <v>1</v>
      </c>
      <c r="H10" s="28">
        <v>13.6</v>
      </c>
      <c r="I10" s="48">
        <f t="shared" si="0"/>
        <v>68</v>
      </c>
    </row>
    <row r="11" spans="2:9" ht="30" customHeight="1">
      <c r="B11" s="11" t="s">
        <v>55</v>
      </c>
      <c r="C11" s="10" t="s">
        <v>56</v>
      </c>
      <c r="D11" s="15" t="s">
        <v>74</v>
      </c>
      <c r="E11" s="51">
        <v>15</v>
      </c>
      <c r="F11" s="28">
        <v>4</v>
      </c>
      <c r="G11" s="28">
        <v>1</v>
      </c>
      <c r="H11" s="28">
        <v>13.6</v>
      </c>
      <c r="I11" s="48">
        <f t="shared" si="0"/>
        <v>68</v>
      </c>
    </row>
    <row r="12" spans="2:9" ht="30" customHeight="1">
      <c r="B12" s="11" t="s">
        <v>39</v>
      </c>
      <c r="C12" s="10" t="s">
        <v>40</v>
      </c>
      <c r="D12" s="15" t="s">
        <v>67</v>
      </c>
      <c r="E12" s="31">
        <v>15</v>
      </c>
      <c r="F12" s="28">
        <v>5</v>
      </c>
      <c r="G12" s="28"/>
      <c r="H12" s="28">
        <v>13.3</v>
      </c>
      <c r="I12" s="48">
        <f t="shared" si="0"/>
        <v>66.5</v>
      </c>
    </row>
    <row r="13" spans="2:9" ht="30" customHeight="1">
      <c r="B13" s="11" t="s">
        <v>25</v>
      </c>
      <c r="C13" s="10" t="s">
        <v>26</v>
      </c>
      <c r="D13" s="15" t="s">
        <v>60</v>
      </c>
      <c r="E13" s="31">
        <v>14</v>
      </c>
      <c r="F13" s="28">
        <v>3</v>
      </c>
      <c r="G13" s="28">
        <v>3</v>
      </c>
      <c r="H13" s="28">
        <v>13</v>
      </c>
      <c r="I13" s="48">
        <f t="shared" si="0"/>
        <v>65</v>
      </c>
    </row>
    <row r="14" spans="2:9" ht="30" customHeight="1">
      <c r="B14" s="11" t="s">
        <v>31</v>
      </c>
      <c r="C14" s="10" t="s">
        <v>32</v>
      </c>
      <c r="D14" s="15" t="s">
        <v>63</v>
      </c>
      <c r="E14" s="50">
        <v>14</v>
      </c>
      <c r="F14" s="45">
        <v>6</v>
      </c>
      <c r="G14" s="45"/>
      <c r="H14" s="45">
        <v>12</v>
      </c>
      <c r="I14" s="48">
        <f t="shared" si="0"/>
        <v>60</v>
      </c>
    </row>
    <row r="15" spans="2:9" ht="30" customHeight="1">
      <c r="B15" s="11" t="s">
        <v>43</v>
      </c>
      <c r="C15" s="10" t="s">
        <v>44</v>
      </c>
      <c r="D15" s="15" t="s">
        <v>69</v>
      </c>
      <c r="E15" s="31">
        <v>14</v>
      </c>
      <c r="F15" s="28">
        <v>6</v>
      </c>
      <c r="G15" s="28"/>
      <c r="H15" s="28">
        <v>12</v>
      </c>
      <c r="I15" s="48">
        <f t="shared" si="0"/>
        <v>60</v>
      </c>
    </row>
    <row r="16" spans="2:9" ht="30" customHeight="1">
      <c r="B16" s="11" t="s">
        <v>29</v>
      </c>
      <c r="C16" s="10" t="s">
        <v>30</v>
      </c>
      <c r="D16" s="15" t="s">
        <v>62</v>
      </c>
      <c r="E16" s="31">
        <v>13</v>
      </c>
      <c r="F16" s="28">
        <v>6</v>
      </c>
      <c r="G16" s="28">
        <v>1</v>
      </c>
      <c r="H16" s="28">
        <v>11</v>
      </c>
      <c r="I16" s="48">
        <f t="shared" si="0"/>
        <v>55</v>
      </c>
    </row>
    <row r="17" spans="2:9" ht="30" customHeight="1">
      <c r="B17" s="11" t="s">
        <v>33</v>
      </c>
      <c r="C17" s="10" t="s">
        <v>34</v>
      </c>
      <c r="D17" s="15" t="s">
        <v>64</v>
      </c>
      <c r="E17" s="31">
        <v>13</v>
      </c>
      <c r="F17" s="31">
        <v>7</v>
      </c>
      <c r="G17" s="31"/>
      <c r="H17" s="31">
        <v>10.6</v>
      </c>
      <c r="I17" s="48">
        <f t="shared" si="0"/>
        <v>53</v>
      </c>
    </row>
    <row r="18" spans="2:9" ht="30" customHeight="1">
      <c r="B18" s="11" t="s">
        <v>47</v>
      </c>
      <c r="C18" s="10" t="s">
        <v>48</v>
      </c>
      <c r="D18" s="15" t="s">
        <v>71</v>
      </c>
      <c r="E18" s="31">
        <v>13</v>
      </c>
      <c r="F18" s="31">
        <v>7</v>
      </c>
      <c r="G18" s="31"/>
      <c r="H18" s="31">
        <v>10.6</v>
      </c>
      <c r="I18" s="48">
        <f t="shared" si="0"/>
        <v>53</v>
      </c>
    </row>
    <row r="19" spans="2:9" ht="30" customHeight="1">
      <c r="B19" s="11" t="s">
        <v>35</v>
      </c>
      <c r="C19" s="10" t="s">
        <v>36</v>
      </c>
      <c r="D19" s="15" t="s">
        <v>65</v>
      </c>
      <c r="E19" s="31">
        <v>12</v>
      </c>
      <c r="F19" s="31">
        <v>8</v>
      </c>
      <c r="G19" s="31"/>
      <c r="H19" s="31">
        <v>9.3</v>
      </c>
      <c r="I19" s="48">
        <f t="shared" si="0"/>
        <v>46.5</v>
      </c>
    </row>
    <row r="20" spans="2:9" ht="30" customHeight="1">
      <c r="B20" s="11" t="s">
        <v>37</v>
      </c>
      <c r="C20" s="10" t="s">
        <v>38</v>
      </c>
      <c r="D20" s="15" t="s">
        <v>66</v>
      </c>
      <c r="E20" s="31">
        <v>10</v>
      </c>
      <c r="F20" s="31">
        <v>3</v>
      </c>
      <c r="G20" s="31">
        <v>7</v>
      </c>
      <c r="H20" s="31">
        <v>9</v>
      </c>
      <c r="I20" s="48">
        <f t="shared" si="0"/>
        <v>45</v>
      </c>
    </row>
    <row r="21" spans="2:9" ht="30" customHeight="1">
      <c r="B21" s="11" t="s">
        <v>21</v>
      </c>
      <c r="C21" s="10" t="s">
        <v>22</v>
      </c>
      <c r="D21" s="15" t="s">
        <v>58</v>
      </c>
      <c r="E21" s="31">
        <v>10</v>
      </c>
      <c r="F21" s="31">
        <v>7</v>
      </c>
      <c r="G21" s="31">
        <v>3</v>
      </c>
      <c r="H21" s="31">
        <v>7.6</v>
      </c>
      <c r="I21" s="48">
        <f t="shared" si="0"/>
        <v>38</v>
      </c>
    </row>
    <row r="22" spans="2:9" ht="30" customHeight="1">
      <c r="B22" s="11" t="s">
        <v>41</v>
      </c>
      <c r="C22" s="10" t="s">
        <v>42</v>
      </c>
      <c r="D22" s="15" t="s">
        <v>68</v>
      </c>
      <c r="E22" s="31">
        <v>10</v>
      </c>
      <c r="F22" s="31">
        <v>8</v>
      </c>
      <c r="G22" s="31">
        <v>2</v>
      </c>
      <c r="H22" s="31">
        <v>7.3</v>
      </c>
      <c r="I22" s="48">
        <f t="shared" si="0"/>
        <v>36.5</v>
      </c>
    </row>
    <row r="23" spans="2:9" ht="30" customHeight="1" thickBot="1">
      <c r="B23" s="12" t="s">
        <v>51</v>
      </c>
      <c r="C23" s="13" t="s">
        <v>52</v>
      </c>
      <c r="D23" s="16" t="s">
        <v>72</v>
      </c>
      <c r="E23" s="46">
        <v>9</v>
      </c>
      <c r="F23" s="46">
        <v>10</v>
      </c>
      <c r="G23" s="46">
        <v>1</v>
      </c>
      <c r="H23" s="46">
        <v>5.6</v>
      </c>
      <c r="I23" s="49">
        <f t="shared" si="0"/>
        <v>28</v>
      </c>
    </row>
  </sheetData>
  <sheetProtection/>
  <mergeCells count="4">
    <mergeCell ref="B2:B4"/>
    <mergeCell ref="C2:C4"/>
    <mergeCell ref="D3:I3"/>
    <mergeCell ref="D2:I2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43" r:id="rId1"/>
    <oleObject progId="Equation.3" shapeId="193994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4">
      <selection activeCell="K22" sqref="K22"/>
    </sheetView>
  </sheetViews>
  <sheetFormatPr defaultColWidth="9.140625" defaultRowHeight="15"/>
  <cols>
    <col min="2" max="2" width="28.7109375" style="0" customWidth="1"/>
    <col min="3" max="4" width="20.7109375" style="0" customWidth="1"/>
    <col min="5" max="8" width="8.7109375" style="0" customWidth="1"/>
    <col min="9" max="9" width="12.7109375" style="0" customWidth="1"/>
  </cols>
  <sheetData>
    <row r="1" ht="15.75" thickBot="1"/>
    <row r="2" spans="2:9" ht="19.5" customHeight="1" thickBot="1">
      <c r="B2" s="95" t="s">
        <v>0</v>
      </c>
      <c r="C2" s="95" t="s">
        <v>1</v>
      </c>
      <c r="D2" s="112" t="s">
        <v>3</v>
      </c>
      <c r="E2" s="113"/>
      <c r="F2" s="113"/>
      <c r="G2" s="113"/>
      <c r="H2" s="113"/>
      <c r="I2" s="114"/>
    </row>
    <row r="3" spans="2:9" ht="19.5" customHeight="1">
      <c r="B3" s="96"/>
      <c r="C3" s="96"/>
      <c r="D3" s="116" t="s">
        <v>5</v>
      </c>
      <c r="E3" s="117"/>
      <c r="F3" s="117"/>
      <c r="G3" s="117"/>
      <c r="H3" s="117"/>
      <c r="I3" s="118"/>
    </row>
    <row r="4" spans="2:9" ht="19.5" customHeight="1" thickBot="1">
      <c r="B4" s="97"/>
      <c r="C4" s="97"/>
      <c r="D4" s="25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6" t="s">
        <v>7</v>
      </c>
    </row>
    <row r="5" spans="2:9" ht="30" customHeight="1">
      <c r="B5" s="52" t="s">
        <v>47</v>
      </c>
      <c r="C5" s="52" t="s">
        <v>48</v>
      </c>
      <c r="D5" s="60" t="s">
        <v>88</v>
      </c>
      <c r="E5" s="54">
        <v>19</v>
      </c>
      <c r="F5" s="54">
        <v>1</v>
      </c>
      <c r="G5" s="54"/>
      <c r="H5" s="82">
        <v>18.6</v>
      </c>
      <c r="I5" s="83">
        <f aca="true" t="shared" si="0" ref="I5:I23">(H5*5)</f>
        <v>93</v>
      </c>
    </row>
    <row r="6" spans="2:9" ht="30" customHeight="1">
      <c r="B6" s="57" t="s">
        <v>43</v>
      </c>
      <c r="C6" s="52" t="s">
        <v>44</v>
      </c>
      <c r="D6" s="60" t="s">
        <v>86</v>
      </c>
      <c r="E6" s="59">
        <v>17</v>
      </c>
      <c r="F6" s="59">
        <v>3</v>
      </c>
      <c r="G6" s="59"/>
      <c r="H6" s="84">
        <v>16</v>
      </c>
      <c r="I6" s="85">
        <f t="shared" si="0"/>
        <v>80</v>
      </c>
    </row>
    <row r="7" spans="2:9" ht="30" customHeight="1">
      <c r="B7" s="57" t="s">
        <v>55</v>
      </c>
      <c r="C7" s="52" t="s">
        <v>56</v>
      </c>
      <c r="D7" s="60" t="s">
        <v>96</v>
      </c>
      <c r="E7" s="59">
        <v>16</v>
      </c>
      <c r="F7" s="59">
        <v>4</v>
      </c>
      <c r="G7" s="59"/>
      <c r="H7" s="84">
        <v>14.6</v>
      </c>
      <c r="I7" s="85">
        <f t="shared" si="0"/>
        <v>73</v>
      </c>
    </row>
    <row r="8" spans="2:9" ht="30" customHeight="1">
      <c r="B8" s="11" t="s">
        <v>19</v>
      </c>
      <c r="C8" s="10" t="s">
        <v>20</v>
      </c>
      <c r="D8" s="28" t="s">
        <v>75</v>
      </c>
      <c r="E8" s="31">
        <v>16</v>
      </c>
      <c r="F8" s="31">
        <v>4</v>
      </c>
      <c r="G8" s="31"/>
      <c r="H8" s="34">
        <v>14.6</v>
      </c>
      <c r="I8" s="61">
        <f t="shared" si="0"/>
        <v>73</v>
      </c>
    </row>
    <row r="9" spans="2:9" ht="30" customHeight="1">
      <c r="B9" s="11" t="s">
        <v>27</v>
      </c>
      <c r="C9" s="10" t="s">
        <v>28</v>
      </c>
      <c r="D9" s="28" t="s">
        <v>78</v>
      </c>
      <c r="E9" s="31">
        <v>16</v>
      </c>
      <c r="F9" s="31">
        <v>4</v>
      </c>
      <c r="G9" s="31"/>
      <c r="H9" s="34">
        <v>14.6</v>
      </c>
      <c r="I9" s="61">
        <f t="shared" si="0"/>
        <v>73</v>
      </c>
    </row>
    <row r="10" spans="2:9" ht="30" customHeight="1">
      <c r="B10" s="11" t="s">
        <v>49</v>
      </c>
      <c r="C10" s="10" t="s">
        <v>50</v>
      </c>
      <c r="D10" s="28" t="s">
        <v>89</v>
      </c>
      <c r="E10" s="31">
        <v>16</v>
      </c>
      <c r="F10" s="31">
        <v>4</v>
      </c>
      <c r="G10" s="31"/>
      <c r="H10" s="34">
        <v>14.6</v>
      </c>
      <c r="I10" s="61">
        <f t="shared" si="0"/>
        <v>73</v>
      </c>
    </row>
    <row r="11" spans="2:9" ht="30" customHeight="1">
      <c r="B11" s="11" t="s">
        <v>25</v>
      </c>
      <c r="C11" s="10" t="s">
        <v>26</v>
      </c>
      <c r="D11" s="28" t="s">
        <v>77</v>
      </c>
      <c r="E11" s="31">
        <v>15</v>
      </c>
      <c r="F11" s="31">
        <v>3</v>
      </c>
      <c r="G11" s="31">
        <v>2</v>
      </c>
      <c r="H11" s="34">
        <v>14</v>
      </c>
      <c r="I11" s="61">
        <f t="shared" si="0"/>
        <v>70</v>
      </c>
    </row>
    <row r="12" spans="2:9" ht="30" customHeight="1">
      <c r="B12" s="11" t="s">
        <v>39</v>
      </c>
      <c r="C12" s="10" t="s">
        <v>40</v>
      </c>
      <c r="D12" s="28" t="s">
        <v>84</v>
      </c>
      <c r="E12" s="31">
        <v>15</v>
      </c>
      <c r="F12" s="31">
        <v>3</v>
      </c>
      <c r="G12" s="31">
        <v>2</v>
      </c>
      <c r="H12" s="34">
        <v>14</v>
      </c>
      <c r="I12" s="61">
        <f t="shared" si="0"/>
        <v>70</v>
      </c>
    </row>
    <row r="13" spans="2:9" ht="30" customHeight="1">
      <c r="B13" s="11" t="s">
        <v>45</v>
      </c>
      <c r="C13" s="10" t="s">
        <v>46</v>
      </c>
      <c r="D13" s="28" t="s">
        <v>87</v>
      </c>
      <c r="E13" s="31">
        <v>15</v>
      </c>
      <c r="F13" s="31">
        <v>3</v>
      </c>
      <c r="G13" s="31">
        <v>2</v>
      </c>
      <c r="H13" s="34">
        <v>14</v>
      </c>
      <c r="I13" s="61">
        <f t="shared" si="0"/>
        <v>70</v>
      </c>
    </row>
    <row r="14" spans="2:9" ht="30" customHeight="1">
      <c r="B14" s="11" t="s">
        <v>21</v>
      </c>
      <c r="C14" s="10" t="s">
        <v>22</v>
      </c>
      <c r="D14" s="28" t="s">
        <v>92</v>
      </c>
      <c r="E14" s="31">
        <v>15</v>
      </c>
      <c r="F14" s="31">
        <v>4</v>
      </c>
      <c r="G14" s="31">
        <v>1</v>
      </c>
      <c r="H14" s="34">
        <v>13.6</v>
      </c>
      <c r="I14" s="61">
        <f t="shared" si="0"/>
        <v>68</v>
      </c>
    </row>
    <row r="15" spans="2:9" ht="30" customHeight="1">
      <c r="B15" s="11" t="s">
        <v>31</v>
      </c>
      <c r="C15" s="10" t="s">
        <v>32</v>
      </c>
      <c r="D15" s="28" t="s">
        <v>80</v>
      </c>
      <c r="E15" s="31">
        <v>14</v>
      </c>
      <c r="F15" s="31">
        <v>3</v>
      </c>
      <c r="G15" s="31">
        <v>3</v>
      </c>
      <c r="H15" s="34">
        <v>13</v>
      </c>
      <c r="I15" s="61">
        <f t="shared" si="0"/>
        <v>65</v>
      </c>
    </row>
    <row r="16" spans="2:9" ht="30" customHeight="1">
      <c r="B16" s="11" t="s">
        <v>53</v>
      </c>
      <c r="C16" s="10" t="s">
        <v>54</v>
      </c>
      <c r="D16" s="28" t="s">
        <v>90</v>
      </c>
      <c r="E16" s="28">
        <v>14</v>
      </c>
      <c r="F16" s="28">
        <v>4</v>
      </c>
      <c r="G16" s="28">
        <v>2</v>
      </c>
      <c r="H16" s="35">
        <v>12.6</v>
      </c>
      <c r="I16" s="61">
        <f t="shared" si="0"/>
        <v>63</v>
      </c>
    </row>
    <row r="17" spans="2:9" ht="30" customHeight="1">
      <c r="B17" s="11" t="s">
        <v>23</v>
      </c>
      <c r="C17" s="10" t="s">
        <v>24</v>
      </c>
      <c r="D17" s="28" t="s">
        <v>76</v>
      </c>
      <c r="E17" s="28">
        <v>13</v>
      </c>
      <c r="F17" s="28">
        <v>5</v>
      </c>
      <c r="G17" s="28">
        <v>2</v>
      </c>
      <c r="H17" s="35">
        <v>11.3</v>
      </c>
      <c r="I17" s="61">
        <f t="shared" si="0"/>
        <v>56.5</v>
      </c>
    </row>
    <row r="18" spans="2:9" ht="30" customHeight="1">
      <c r="B18" s="11" t="s">
        <v>51</v>
      </c>
      <c r="C18" s="10" t="s">
        <v>52</v>
      </c>
      <c r="D18" s="28" t="s">
        <v>94</v>
      </c>
      <c r="E18" s="28">
        <v>12</v>
      </c>
      <c r="F18" s="28">
        <v>5</v>
      </c>
      <c r="G18" s="28">
        <v>3</v>
      </c>
      <c r="H18" s="35">
        <v>10.3</v>
      </c>
      <c r="I18" s="61">
        <f t="shared" si="0"/>
        <v>51.5</v>
      </c>
    </row>
    <row r="19" spans="2:9" ht="30" customHeight="1">
      <c r="B19" s="11" t="s">
        <v>29</v>
      </c>
      <c r="C19" s="10" t="s">
        <v>30</v>
      </c>
      <c r="D19" s="28" t="s">
        <v>79</v>
      </c>
      <c r="E19" s="28">
        <v>12</v>
      </c>
      <c r="F19" s="28">
        <v>7</v>
      </c>
      <c r="G19" s="28">
        <v>1</v>
      </c>
      <c r="H19" s="35">
        <v>9.6</v>
      </c>
      <c r="I19" s="61">
        <f t="shared" si="0"/>
        <v>48</v>
      </c>
    </row>
    <row r="20" spans="2:9" ht="30" customHeight="1">
      <c r="B20" s="11" t="s">
        <v>41</v>
      </c>
      <c r="C20" s="10" t="s">
        <v>42</v>
      </c>
      <c r="D20" s="28" t="s">
        <v>85</v>
      </c>
      <c r="E20" s="28">
        <v>11</v>
      </c>
      <c r="F20" s="28">
        <v>8</v>
      </c>
      <c r="G20" s="28">
        <v>1</v>
      </c>
      <c r="H20" s="35">
        <v>8.3</v>
      </c>
      <c r="I20" s="61">
        <f t="shared" si="0"/>
        <v>41.5</v>
      </c>
    </row>
    <row r="21" spans="2:9" ht="30" customHeight="1">
      <c r="B21" s="11" t="s">
        <v>37</v>
      </c>
      <c r="C21" s="10" t="s">
        <v>38</v>
      </c>
      <c r="D21" s="28" t="s">
        <v>83</v>
      </c>
      <c r="E21" s="28">
        <v>10</v>
      </c>
      <c r="F21" s="28">
        <v>6</v>
      </c>
      <c r="G21" s="28">
        <v>4</v>
      </c>
      <c r="H21" s="35">
        <v>8</v>
      </c>
      <c r="I21" s="61">
        <f t="shared" si="0"/>
        <v>40</v>
      </c>
    </row>
    <row r="22" spans="2:9" ht="30" customHeight="1">
      <c r="B22" s="11" t="s">
        <v>35</v>
      </c>
      <c r="C22" s="10" t="s">
        <v>36</v>
      </c>
      <c r="D22" s="28" t="s">
        <v>82</v>
      </c>
      <c r="E22" s="28">
        <v>9</v>
      </c>
      <c r="F22" s="28">
        <v>8</v>
      </c>
      <c r="G22" s="28">
        <v>3</v>
      </c>
      <c r="H22" s="35">
        <v>6.3</v>
      </c>
      <c r="I22" s="61">
        <f t="shared" si="0"/>
        <v>31.5</v>
      </c>
    </row>
    <row r="23" spans="2:9" ht="30" customHeight="1" thickBot="1">
      <c r="B23" s="12" t="s">
        <v>33</v>
      </c>
      <c r="C23" s="13" t="s">
        <v>34</v>
      </c>
      <c r="D23" s="29" t="s">
        <v>81</v>
      </c>
      <c r="E23" s="32">
        <v>6</v>
      </c>
      <c r="F23" s="29">
        <v>14</v>
      </c>
      <c r="G23" s="32"/>
      <c r="H23" s="36">
        <v>1.3</v>
      </c>
      <c r="I23" s="49">
        <f t="shared" si="0"/>
        <v>6.5</v>
      </c>
    </row>
    <row r="25" spans="2:9" ht="30" customHeight="1">
      <c r="B25" s="115" t="s">
        <v>97</v>
      </c>
      <c r="C25" s="115"/>
      <c r="D25" s="115"/>
      <c r="E25" s="115"/>
      <c r="F25" s="115"/>
      <c r="G25" s="115"/>
      <c r="H25" s="115"/>
      <c r="I25" s="115"/>
    </row>
  </sheetData>
  <sheetProtection/>
  <mergeCells count="5">
    <mergeCell ref="B25:I25"/>
    <mergeCell ref="B2:B4"/>
    <mergeCell ref="C2:C4"/>
    <mergeCell ref="D2:I2"/>
    <mergeCell ref="D3:I3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41" r:id="rId1"/>
    <oleObject progId="Equation.3" shapeId="19399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C1">
      <selection activeCell="X8" sqref="X8"/>
    </sheetView>
  </sheetViews>
  <sheetFormatPr defaultColWidth="9.140625" defaultRowHeight="15"/>
  <cols>
    <col min="2" max="2" width="28.7109375" style="0" customWidth="1"/>
    <col min="3" max="4" width="20.7109375" style="0" customWidth="1"/>
    <col min="5" max="8" width="8.7109375" style="0" customWidth="1"/>
    <col min="9" max="9" width="12.7109375" style="0" customWidth="1"/>
    <col min="10" max="10" width="20.7109375" style="0" customWidth="1"/>
    <col min="11" max="14" width="8.7109375" style="0" customWidth="1"/>
    <col min="15" max="15" width="12.7109375" style="0" customWidth="1"/>
    <col min="16" max="16" width="15.7109375" style="0" customWidth="1"/>
  </cols>
  <sheetData>
    <row r="1" ht="15.75" thickBot="1"/>
    <row r="2" spans="2:16" ht="19.5" customHeight="1" thickBot="1">
      <c r="B2" s="95" t="s">
        <v>0</v>
      </c>
      <c r="C2" s="95" t="s">
        <v>1</v>
      </c>
      <c r="D2" s="104" t="s">
        <v>3</v>
      </c>
      <c r="E2" s="105"/>
      <c r="F2" s="105"/>
      <c r="G2" s="105"/>
      <c r="H2" s="105"/>
      <c r="I2" s="106"/>
      <c r="J2" s="106"/>
      <c r="K2" s="106"/>
      <c r="L2" s="106"/>
      <c r="M2" s="106"/>
      <c r="N2" s="106"/>
      <c r="O2" s="106"/>
      <c r="P2" s="107"/>
    </row>
    <row r="3" spans="2:16" ht="19.5" customHeight="1">
      <c r="B3" s="96"/>
      <c r="C3" s="96"/>
      <c r="D3" s="108" t="s">
        <v>4</v>
      </c>
      <c r="E3" s="109"/>
      <c r="F3" s="109"/>
      <c r="G3" s="109"/>
      <c r="H3" s="109"/>
      <c r="I3" s="110"/>
      <c r="J3" s="94" t="s">
        <v>5</v>
      </c>
      <c r="K3" s="94"/>
      <c r="L3" s="94"/>
      <c r="M3" s="94"/>
      <c r="N3" s="94"/>
      <c r="O3" s="94"/>
      <c r="P3" s="9"/>
    </row>
    <row r="4" spans="2:16" ht="19.5" customHeight="1" thickBot="1">
      <c r="B4" s="97"/>
      <c r="C4" s="97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</row>
    <row r="5" spans="2:16" ht="30" customHeight="1">
      <c r="B5" s="10" t="s">
        <v>19</v>
      </c>
      <c r="C5" s="10" t="s">
        <v>20</v>
      </c>
      <c r="D5" s="14" t="s">
        <v>57</v>
      </c>
      <c r="E5" s="30">
        <v>15</v>
      </c>
      <c r="F5" s="43">
        <v>3</v>
      </c>
      <c r="G5" s="43">
        <v>2</v>
      </c>
      <c r="H5" s="43">
        <v>14</v>
      </c>
      <c r="I5" s="47">
        <f>(H5*5)</f>
        <v>70</v>
      </c>
      <c r="J5" s="28" t="s">
        <v>75</v>
      </c>
      <c r="K5" s="30">
        <v>16</v>
      </c>
      <c r="L5" s="30">
        <v>4</v>
      </c>
      <c r="M5" s="30"/>
      <c r="N5" s="33">
        <v>14.6</v>
      </c>
      <c r="O5" s="40">
        <f>(N5*5)</f>
        <v>73</v>
      </c>
      <c r="P5" s="48">
        <f>(I5+O5)/2</f>
        <v>71.5</v>
      </c>
    </row>
    <row r="6" spans="2:16" ht="30" customHeight="1">
      <c r="B6" s="11" t="s">
        <v>21</v>
      </c>
      <c r="C6" s="10" t="s">
        <v>22</v>
      </c>
      <c r="D6" s="15" t="s">
        <v>58</v>
      </c>
      <c r="E6" s="31">
        <v>10</v>
      </c>
      <c r="F6" s="28">
        <v>7</v>
      </c>
      <c r="G6" s="28">
        <v>3</v>
      </c>
      <c r="H6" s="28">
        <v>7.6</v>
      </c>
      <c r="I6" s="47">
        <f aca="true" t="shared" si="0" ref="I6:I23">(H6*5)</f>
        <v>38</v>
      </c>
      <c r="J6" s="28" t="s">
        <v>92</v>
      </c>
      <c r="K6" s="31">
        <v>15</v>
      </c>
      <c r="L6" s="31">
        <v>4</v>
      </c>
      <c r="M6" s="31">
        <v>1</v>
      </c>
      <c r="N6" s="34">
        <v>13.6</v>
      </c>
      <c r="O6" s="41">
        <f aca="true" t="shared" si="1" ref="O6:O23">(N6*5)</f>
        <v>68</v>
      </c>
      <c r="P6" s="48">
        <f aca="true" t="shared" si="2" ref="P6:P23">(I6+O6)/2</f>
        <v>53</v>
      </c>
    </row>
    <row r="7" spans="2:16" ht="30" customHeight="1">
      <c r="B7" s="11" t="s">
        <v>23</v>
      </c>
      <c r="C7" s="10" t="s">
        <v>24</v>
      </c>
      <c r="D7" s="15" t="s">
        <v>59</v>
      </c>
      <c r="E7" s="31">
        <v>16</v>
      </c>
      <c r="F7" s="28">
        <v>4</v>
      </c>
      <c r="G7" s="28"/>
      <c r="H7" s="28">
        <v>14.6</v>
      </c>
      <c r="I7" s="47">
        <f t="shared" si="0"/>
        <v>73</v>
      </c>
      <c r="J7" s="28" t="s">
        <v>76</v>
      </c>
      <c r="K7" s="31">
        <v>13</v>
      </c>
      <c r="L7" s="31">
        <v>5</v>
      </c>
      <c r="M7" s="31">
        <v>2</v>
      </c>
      <c r="N7" s="34">
        <v>11.3</v>
      </c>
      <c r="O7" s="41">
        <f t="shared" si="1"/>
        <v>56.5</v>
      </c>
      <c r="P7" s="48">
        <f t="shared" si="2"/>
        <v>64.75</v>
      </c>
    </row>
    <row r="8" spans="2:16" ht="30" customHeight="1">
      <c r="B8" s="11" t="s">
        <v>25</v>
      </c>
      <c r="C8" s="10" t="s">
        <v>26</v>
      </c>
      <c r="D8" s="15" t="s">
        <v>60</v>
      </c>
      <c r="E8" s="31">
        <v>14</v>
      </c>
      <c r="F8" s="28">
        <v>3</v>
      </c>
      <c r="G8" s="28">
        <v>3</v>
      </c>
      <c r="H8" s="28">
        <v>13</v>
      </c>
      <c r="I8" s="47">
        <f t="shared" si="0"/>
        <v>65</v>
      </c>
      <c r="J8" s="28" t="s">
        <v>77</v>
      </c>
      <c r="K8" s="31">
        <v>15</v>
      </c>
      <c r="L8" s="31">
        <v>3</v>
      </c>
      <c r="M8" s="31">
        <v>2</v>
      </c>
      <c r="N8" s="34">
        <v>14</v>
      </c>
      <c r="O8" s="41">
        <f t="shared" si="1"/>
        <v>70</v>
      </c>
      <c r="P8" s="48">
        <f t="shared" si="2"/>
        <v>67.5</v>
      </c>
    </row>
    <row r="9" spans="2:16" ht="30" customHeight="1">
      <c r="B9" s="11" t="s">
        <v>27</v>
      </c>
      <c r="C9" s="10" t="s">
        <v>28</v>
      </c>
      <c r="D9" s="15" t="s">
        <v>61</v>
      </c>
      <c r="E9" s="31">
        <v>15</v>
      </c>
      <c r="F9" s="28">
        <v>2</v>
      </c>
      <c r="G9" s="28">
        <v>3</v>
      </c>
      <c r="H9" s="28">
        <v>14.3</v>
      </c>
      <c r="I9" s="47">
        <f t="shared" si="0"/>
        <v>71.5</v>
      </c>
      <c r="J9" s="28" t="s">
        <v>78</v>
      </c>
      <c r="K9" s="31">
        <v>16</v>
      </c>
      <c r="L9" s="31">
        <v>4</v>
      </c>
      <c r="M9" s="31"/>
      <c r="N9" s="34">
        <v>14.6</v>
      </c>
      <c r="O9" s="41">
        <f t="shared" si="1"/>
        <v>73</v>
      </c>
      <c r="P9" s="48">
        <f t="shared" si="2"/>
        <v>72.25</v>
      </c>
    </row>
    <row r="10" spans="2:16" ht="30" customHeight="1">
      <c r="B10" s="11" t="s">
        <v>29</v>
      </c>
      <c r="C10" s="10" t="s">
        <v>30</v>
      </c>
      <c r="D10" s="15" t="s">
        <v>62</v>
      </c>
      <c r="E10" s="31">
        <v>13</v>
      </c>
      <c r="F10" s="28">
        <v>6</v>
      </c>
      <c r="G10" s="28">
        <v>1</v>
      </c>
      <c r="H10" s="28">
        <v>11</v>
      </c>
      <c r="I10" s="47">
        <f t="shared" si="0"/>
        <v>55</v>
      </c>
      <c r="J10" s="28" t="s">
        <v>79</v>
      </c>
      <c r="K10" s="31">
        <v>12</v>
      </c>
      <c r="L10" s="31">
        <v>7</v>
      </c>
      <c r="M10" s="31">
        <v>1</v>
      </c>
      <c r="N10" s="34">
        <v>9.6</v>
      </c>
      <c r="O10" s="41">
        <f t="shared" si="1"/>
        <v>48</v>
      </c>
      <c r="P10" s="48">
        <f t="shared" si="2"/>
        <v>51.5</v>
      </c>
    </row>
    <row r="11" spans="2:16" ht="30" customHeight="1">
      <c r="B11" s="11" t="s">
        <v>31</v>
      </c>
      <c r="C11" s="10" t="s">
        <v>32</v>
      </c>
      <c r="D11" s="15" t="s">
        <v>63</v>
      </c>
      <c r="E11" s="44">
        <v>14</v>
      </c>
      <c r="F11" s="45">
        <v>6</v>
      </c>
      <c r="G11" s="45"/>
      <c r="H11" s="45">
        <v>12</v>
      </c>
      <c r="I11" s="47">
        <f t="shared" si="0"/>
        <v>60</v>
      </c>
      <c r="J11" s="28" t="s">
        <v>80</v>
      </c>
      <c r="K11" s="31">
        <v>14</v>
      </c>
      <c r="L11" s="31">
        <v>3</v>
      </c>
      <c r="M11" s="31">
        <v>3</v>
      </c>
      <c r="N11" s="34">
        <v>13</v>
      </c>
      <c r="O11" s="41">
        <f t="shared" si="1"/>
        <v>65</v>
      </c>
      <c r="P11" s="48">
        <f t="shared" si="2"/>
        <v>62.5</v>
      </c>
    </row>
    <row r="12" spans="2:16" ht="30" customHeight="1">
      <c r="B12" s="11" t="s">
        <v>33</v>
      </c>
      <c r="C12" s="10" t="s">
        <v>34</v>
      </c>
      <c r="D12" s="15" t="s">
        <v>64</v>
      </c>
      <c r="E12" s="31">
        <v>13</v>
      </c>
      <c r="F12" s="28">
        <v>7</v>
      </c>
      <c r="G12" s="28"/>
      <c r="H12" s="28">
        <v>10.6</v>
      </c>
      <c r="I12" s="47">
        <f t="shared" si="0"/>
        <v>53</v>
      </c>
      <c r="J12" s="28" t="s">
        <v>81</v>
      </c>
      <c r="K12" s="31">
        <v>6</v>
      </c>
      <c r="L12" s="31">
        <v>14</v>
      </c>
      <c r="M12" s="31"/>
      <c r="N12" s="34">
        <v>1.3</v>
      </c>
      <c r="O12" s="41">
        <f t="shared" si="1"/>
        <v>6.5</v>
      </c>
      <c r="P12" s="48">
        <f t="shared" si="2"/>
        <v>29.75</v>
      </c>
    </row>
    <row r="13" spans="2:16" ht="30" customHeight="1">
      <c r="B13" s="11" t="s">
        <v>35</v>
      </c>
      <c r="C13" s="10" t="s">
        <v>36</v>
      </c>
      <c r="D13" s="15" t="s">
        <v>65</v>
      </c>
      <c r="E13" s="31">
        <v>12</v>
      </c>
      <c r="F13" s="28">
        <v>8</v>
      </c>
      <c r="G13" s="28"/>
      <c r="H13" s="28">
        <v>9.3</v>
      </c>
      <c r="I13" s="47">
        <f t="shared" si="0"/>
        <v>46.5</v>
      </c>
      <c r="J13" s="28" t="s">
        <v>82</v>
      </c>
      <c r="K13" s="31">
        <v>9</v>
      </c>
      <c r="L13" s="31">
        <v>8</v>
      </c>
      <c r="M13" s="31">
        <v>3</v>
      </c>
      <c r="N13" s="34">
        <v>6.3</v>
      </c>
      <c r="O13" s="41">
        <f t="shared" si="1"/>
        <v>31.5</v>
      </c>
      <c r="P13" s="48">
        <f t="shared" si="2"/>
        <v>39</v>
      </c>
    </row>
    <row r="14" spans="2:16" ht="30" customHeight="1">
      <c r="B14" s="11" t="s">
        <v>37</v>
      </c>
      <c r="C14" s="10" t="s">
        <v>38</v>
      </c>
      <c r="D14" s="15" t="s">
        <v>66</v>
      </c>
      <c r="E14" s="31">
        <v>10</v>
      </c>
      <c r="F14" s="28">
        <v>3</v>
      </c>
      <c r="G14" s="28">
        <v>7</v>
      </c>
      <c r="H14" s="28">
        <v>9</v>
      </c>
      <c r="I14" s="47">
        <f t="shared" si="0"/>
        <v>45</v>
      </c>
      <c r="J14" s="28" t="s">
        <v>83</v>
      </c>
      <c r="K14" s="31">
        <v>10</v>
      </c>
      <c r="L14" s="31">
        <v>6</v>
      </c>
      <c r="M14" s="31">
        <v>4</v>
      </c>
      <c r="N14" s="34">
        <v>8</v>
      </c>
      <c r="O14" s="41">
        <f t="shared" si="1"/>
        <v>40</v>
      </c>
      <c r="P14" s="48">
        <f t="shared" si="2"/>
        <v>42.5</v>
      </c>
    </row>
    <row r="15" spans="2:16" ht="30" customHeight="1">
      <c r="B15" s="11" t="s">
        <v>39</v>
      </c>
      <c r="C15" s="10" t="s">
        <v>40</v>
      </c>
      <c r="D15" s="15" t="s">
        <v>67</v>
      </c>
      <c r="E15" s="31">
        <v>15</v>
      </c>
      <c r="F15" s="28">
        <v>5</v>
      </c>
      <c r="G15" s="28"/>
      <c r="H15" s="28">
        <v>13.3</v>
      </c>
      <c r="I15" s="47">
        <f t="shared" si="0"/>
        <v>66.5</v>
      </c>
      <c r="J15" s="28" t="s">
        <v>84</v>
      </c>
      <c r="K15" s="31">
        <v>15</v>
      </c>
      <c r="L15" s="31">
        <v>3</v>
      </c>
      <c r="M15" s="31">
        <v>2</v>
      </c>
      <c r="N15" s="34">
        <v>14</v>
      </c>
      <c r="O15" s="41">
        <f t="shared" si="1"/>
        <v>70</v>
      </c>
      <c r="P15" s="48">
        <f t="shared" si="2"/>
        <v>68.25</v>
      </c>
    </row>
    <row r="16" spans="2:16" ht="30" customHeight="1">
      <c r="B16" s="11" t="s">
        <v>41</v>
      </c>
      <c r="C16" s="10" t="s">
        <v>42</v>
      </c>
      <c r="D16" s="15" t="s">
        <v>68</v>
      </c>
      <c r="E16" s="31">
        <v>10</v>
      </c>
      <c r="F16" s="28">
        <v>8</v>
      </c>
      <c r="G16" s="28">
        <v>2</v>
      </c>
      <c r="H16" s="28">
        <v>7.3</v>
      </c>
      <c r="I16" s="47">
        <f t="shared" si="0"/>
        <v>36.5</v>
      </c>
      <c r="J16" s="28" t="s">
        <v>85</v>
      </c>
      <c r="K16" s="28">
        <v>11</v>
      </c>
      <c r="L16" s="28">
        <v>8</v>
      </c>
      <c r="M16" s="28">
        <v>1</v>
      </c>
      <c r="N16" s="35">
        <v>8.3</v>
      </c>
      <c r="O16" s="41">
        <f t="shared" si="1"/>
        <v>41.5</v>
      </c>
      <c r="P16" s="48">
        <f t="shared" si="2"/>
        <v>39</v>
      </c>
    </row>
    <row r="17" spans="2:16" ht="30" customHeight="1">
      <c r="B17" s="11" t="s">
        <v>43</v>
      </c>
      <c r="C17" s="10" t="s">
        <v>44</v>
      </c>
      <c r="D17" s="15" t="s">
        <v>69</v>
      </c>
      <c r="E17" s="31">
        <v>14</v>
      </c>
      <c r="F17" s="31">
        <v>6</v>
      </c>
      <c r="G17" s="31"/>
      <c r="H17" s="31">
        <v>12</v>
      </c>
      <c r="I17" s="47">
        <f t="shared" si="0"/>
        <v>60</v>
      </c>
      <c r="J17" s="28" t="s">
        <v>86</v>
      </c>
      <c r="K17" s="28">
        <v>17</v>
      </c>
      <c r="L17" s="28">
        <v>3</v>
      </c>
      <c r="M17" s="28"/>
      <c r="N17" s="35">
        <v>16</v>
      </c>
      <c r="O17" s="41">
        <f t="shared" si="1"/>
        <v>80</v>
      </c>
      <c r="P17" s="48">
        <f t="shared" si="2"/>
        <v>70</v>
      </c>
    </row>
    <row r="18" spans="2:16" ht="30" customHeight="1">
      <c r="B18" s="11" t="s">
        <v>45</v>
      </c>
      <c r="C18" s="10" t="s">
        <v>46</v>
      </c>
      <c r="D18" s="15" t="s">
        <v>70</v>
      </c>
      <c r="E18" s="31">
        <v>15</v>
      </c>
      <c r="F18" s="31">
        <v>4</v>
      </c>
      <c r="G18" s="31">
        <v>1</v>
      </c>
      <c r="H18" s="31">
        <v>13.6</v>
      </c>
      <c r="I18" s="47">
        <f t="shared" si="0"/>
        <v>68</v>
      </c>
      <c r="J18" s="28" t="s">
        <v>87</v>
      </c>
      <c r="K18" s="28">
        <v>15</v>
      </c>
      <c r="L18" s="28">
        <v>3</v>
      </c>
      <c r="M18" s="28">
        <v>2</v>
      </c>
      <c r="N18" s="35">
        <v>14</v>
      </c>
      <c r="O18" s="41">
        <f t="shared" si="1"/>
        <v>70</v>
      </c>
      <c r="P18" s="48">
        <f t="shared" si="2"/>
        <v>69</v>
      </c>
    </row>
    <row r="19" spans="2:16" ht="30" customHeight="1">
      <c r="B19" s="11" t="s">
        <v>47</v>
      </c>
      <c r="C19" s="10" t="s">
        <v>48</v>
      </c>
      <c r="D19" s="15" t="s">
        <v>71</v>
      </c>
      <c r="E19" s="31">
        <v>13</v>
      </c>
      <c r="F19" s="31">
        <v>7</v>
      </c>
      <c r="G19" s="31"/>
      <c r="H19" s="31">
        <v>10.6</v>
      </c>
      <c r="I19" s="47">
        <f t="shared" si="0"/>
        <v>53</v>
      </c>
      <c r="J19" s="28" t="s">
        <v>88</v>
      </c>
      <c r="K19" s="28">
        <v>19</v>
      </c>
      <c r="L19" s="28">
        <v>1</v>
      </c>
      <c r="M19" s="28"/>
      <c r="N19" s="35">
        <v>18.6</v>
      </c>
      <c r="O19" s="41">
        <f t="shared" si="1"/>
        <v>93</v>
      </c>
      <c r="P19" s="48">
        <f t="shared" si="2"/>
        <v>73</v>
      </c>
    </row>
    <row r="20" spans="2:16" ht="30" customHeight="1">
      <c r="B20" s="11" t="s">
        <v>49</v>
      </c>
      <c r="C20" s="10" t="s">
        <v>50</v>
      </c>
      <c r="D20" s="15" t="s">
        <v>93</v>
      </c>
      <c r="E20" s="31">
        <v>17</v>
      </c>
      <c r="F20" s="31">
        <v>3</v>
      </c>
      <c r="G20" s="31"/>
      <c r="H20" s="31">
        <v>16</v>
      </c>
      <c r="I20" s="47">
        <f t="shared" si="0"/>
        <v>80</v>
      </c>
      <c r="J20" s="28" t="s">
        <v>89</v>
      </c>
      <c r="K20" s="28">
        <v>16</v>
      </c>
      <c r="L20" s="28">
        <v>4</v>
      </c>
      <c r="M20" s="28"/>
      <c r="N20" s="35">
        <v>14.6</v>
      </c>
      <c r="O20" s="41">
        <f t="shared" si="1"/>
        <v>73</v>
      </c>
      <c r="P20" s="48">
        <f t="shared" si="2"/>
        <v>76.5</v>
      </c>
    </row>
    <row r="21" spans="2:16" ht="30" customHeight="1">
      <c r="B21" s="11" t="s">
        <v>51</v>
      </c>
      <c r="C21" s="10" t="s">
        <v>52</v>
      </c>
      <c r="D21" s="15" t="s">
        <v>72</v>
      </c>
      <c r="E21" s="31">
        <v>9</v>
      </c>
      <c r="F21" s="31">
        <v>10</v>
      </c>
      <c r="G21" s="31">
        <v>1</v>
      </c>
      <c r="H21" s="31">
        <v>5.6</v>
      </c>
      <c r="I21" s="47">
        <f t="shared" si="0"/>
        <v>28</v>
      </c>
      <c r="J21" s="28" t="s">
        <v>94</v>
      </c>
      <c r="K21" s="28">
        <v>12</v>
      </c>
      <c r="L21" s="28">
        <v>5</v>
      </c>
      <c r="M21" s="28">
        <v>3</v>
      </c>
      <c r="N21" s="35">
        <v>10.3</v>
      </c>
      <c r="O21" s="41">
        <f t="shared" si="1"/>
        <v>51.5</v>
      </c>
      <c r="P21" s="48">
        <f t="shared" si="2"/>
        <v>39.75</v>
      </c>
    </row>
    <row r="22" spans="2:16" ht="30" customHeight="1">
      <c r="B22" s="11" t="s">
        <v>53</v>
      </c>
      <c r="C22" s="10" t="s">
        <v>54</v>
      </c>
      <c r="D22" s="15" t="s">
        <v>73</v>
      </c>
      <c r="E22" s="31">
        <v>18</v>
      </c>
      <c r="F22" s="31"/>
      <c r="G22" s="31">
        <v>2</v>
      </c>
      <c r="H22" s="31">
        <v>18</v>
      </c>
      <c r="I22" s="47">
        <f t="shared" si="0"/>
        <v>90</v>
      </c>
      <c r="J22" s="28" t="s">
        <v>90</v>
      </c>
      <c r="K22" s="28">
        <v>14</v>
      </c>
      <c r="L22" s="28">
        <v>4</v>
      </c>
      <c r="M22" s="28">
        <v>2</v>
      </c>
      <c r="N22" s="35">
        <v>12.6</v>
      </c>
      <c r="O22" s="41">
        <f t="shared" si="1"/>
        <v>63</v>
      </c>
      <c r="P22" s="48">
        <f t="shared" si="2"/>
        <v>76.5</v>
      </c>
    </row>
    <row r="23" spans="2:16" ht="30" customHeight="1" thickBot="1">
      <c r="B23" s="12" t="s">
        <v>55</v>
      </c>
      <c r="C23" s="13" t="s">
        <v>56</v>
      </c>
      <c r="D23" s="16" t="s">
        <v>74</v>
      </c>
      <c r="E23" s="46">
        <v>15</v>
      </c>
      <c r="F23" s="46">
        <v>4</v>
      </c>
      <c r="G23" s="46">
        <v>1</v>
      </c>
      <c r="H23" s="46">
        <v>13.6</v>
      </c>
      <c r="I23" s="42">
        <f t="shared" si="0"/>
        <v>68</v>
      </c>
      <c r="J23" s="29" t="s">
        <v>91</v>
      </c>
      <c r="K23" s="32">
        <v>16</v>
      </c>
      <c r="L23" s="29">
        <v>4</v>
      </c>
      <c r="M23" s="32"/>
      <c r="N23" s="36">
        <v>14.6</v>
      </c>
      <c r="O23" s="42">
        <f t="shared" si="1"/>
        <v>73</v>
      </c>
      <c r="P23" s="48">
        <f t="shared" si="2"/>
        <v>70.5</v>
      </c>
    </row>
  </sheetData>
  <sheetProtection/>
  <mergeCells count="5">
    <mergeCell ref="B2:B4"/>
    <mergeCell ref="C2:C4"/>
    <mergeCell ref="D2:P2"/>
    <mergeCell ref="D3:I3"/>
    <mergeCell ref="J3:O3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39" r:id="rId1"/>
    <oleObject progId="Equation.3" shapeId="193993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28.7109375" style="0" customWidth="1"/>
    <col min="3" max="5" width="20.7109375" style="0" customWidth="1"/>
    <col min="6" max="9" width="15.7109375" style="0" customWidth="1"/>
    <col min="10" max="10" width="18.00390625" style="0" customWidth="1"/>
  </cols>
  <sheetData>
    <row r="1" ht="15.75" thickBot="1"/>
    <row r="2" spans="2:10" ht="19.5" customHeight="1" thickBot="1">
      <c r="B2" s="95" t="s">
        <v>0</v>
      </c>
      <c r="C2" s="95" t="s">
        <v>1</v>
      </c>
      <c r="D2" s="112" t="s">
        <v>95</v>
      </c>
      <c r="E2" s="114"/>
      <c r="F2" s="119" t="s">
        <v>12</v>
      </c>
      <c r="G2" s="120"/>
      <c r="H2" s="120"/>
      <c r="I2" s="120"/>
      <c r="J2" s="121"/>
    </row>
    <row r="3" spans="2:10" ht="19.5" customHeight="1" thickBot="1">
      <c r="B3" s="96"/>
      <c r="C3" s="96"/>
      <c r="D3" s="62" t="s">
        <v>4</v>
      </c>
      <c r="E3" s="27" t="s">
        <v>5</v>
      </c>
      <c r="F3" s="122"/>
      <c r="G3" s="123"/>
      <c r="H3" s="123"/>
      <c r="I3" s="123"/>
      <c r="J3" s="124"/>
    </row>
    <row r="4" spans="2:10" ht="19.5" customHeight="1" thickBot="1">
      <c r="B4" s="97"/>
      <c r="C4" s="97"/>
      <c r="D4" s="22" t="s">
        <v>6</v>
      </c>
      <c r="E4" s="25" t="s">
        <v>6</v>
      </c>
      <c r="F4" s="22" t="s">
        <v>8</v>
      </c>
      <c r="G4" s="25" t="s">
        <v>9</v>
      </c>
      <c r="H4" s="25" t="s">
        <v>10</v>
      </c>
      <c r="I4" s="25" t="s">
        <v>11</v>
      </c>
      <c r="J4" s="26" t="s">
        <v>14</v>
      </c>
    </row>
    <row r="5" spans="2:10" ht="30" customHeight="1">
      <c r="B5" s="52" t="s">
        <v>49</v>
      </c>
      <c r="C5" s="52" t="s">
        <v>50</v>
      </c>
      <c r="D5" s="53" t="s">
        <v>93</v>
      </c>
      <c r="E5" s="60" t="s">
        <v>89</v>
      </c>
      <c r="F5" s="74">
        <v>25</v>
      </c>
      <c r="G5" s="75">
        <v>15</v>
      </c>
      <c r="H5" s="75">
        <v>0</v>
      </c>
      <c r="I5" s="76">
        <v>12</v>
      </c>
      <c r="J5" s="77">
        <f aca="true" t="shared" si="0" ref="J5:J23">(F5+G5+H5+I5)</f>
        <v>52</v>
      </c>
    </row>
    <row r="6" spans="2:10" ht="30" customHeight="1">
      <c r="B6" s="57" t="s">
        <v>37</v>
      </c>
      <c r="C6" s="52" t="s">
        <v>38</v>
      </c>
      <c r="D6" s="58" t="s">
        <v>66</v>
      </c>
      <c r="E6" s="60" t="s">
        <v>83</v>
      </c>
      <c r="F6" s="78">
        <v>0</v>
      </c>
      <c r="G6" s="79">
        <v>12</v>
      </c>
      <c r="H6" s="79">
        <v>25</v>
      </c>
      <c r="I6" s="80">
        <v>6</v>
      </c>
      <c r="J6" s="81">
        <f t="shared" si="0"/>
        <v>43</v>
      </c>
    </row>
    <row r="7" spans="2:10" ht="30" customHeight="1">
      <c r="B7" s="57" t="s">
        <v>51</v>
      </c>
      <c r="C7" s="52" t="s">
        <v>52</v>
      </c>
      <c r="D7" s="58" t="s">
        <v>72</v>
      </c>
      <c r="E7" s="60" t="s">
        <v>94</v>
      </c>
      <c r="F7" s="78">
        <v>0</v>
      </c>
      <c r="G7" s="79">
        <v>15</v>
      </c>
      <c r="H7" s="79">
        <v>15</v>
      </c>
      <c r="I7" s="80">
        <v>12</v>
      </c>
      <c r="J7" s="81">
        <f t="shared" si="0"/>
        <v>42</v>
      </c>
    </row>
    <row r="8" spans="2:10" ht="30" customHeight="1">
      <c r="B8" s="11" t="s">
        <v>39</v>
      </c>
      <c r="C8" s="10" t="s">
        <v>40</v>
      </c>
      <c r="D8" s="15" t="s">
        <v>67</v>
      </c>
      <c r="E8" s="28" t="s">
        <v>84</v>
      </c>
      <c r="F8" s="63">
        <v>0</v>
      </c>
      <c r="G8" s="64">
        <v>15</v>
      </c>
      <c r="H8" s="64">
        <v>0</v>
      </c>
      <c r="I8" s="67">
        <v>25</v>
      </c>
      <c r="J8" s="41">
        <f t="shared" si="0"/>
        <v>40</v>
      </c>
    </row>
    <row r="9" spans="2:10" ht="30" customHeight="1">
      <c r="B9" s="11" t="s">
        <v>45</v>
      </c>
      <c r="C9" s="10" t="s">
        <v>46</v>
      </c>
      <c r="D9" s="15" t="s">
        <v>70</v>
      </c>
      <c r="E9" s="28" t="s">
        <v>87</v>
      </c>
      <c r="F9" s="63">
        <v>0</v>
      </c>
      <c r="G9" s="64">
        <v>9</v>
      </c>
      <c r="H9" s="64">
        <v>20</v>
      </c>
      <c r="I9" s="67">
        <v>6</v>
      </c>
      <c r="J9" s="41">
        <f t="shared" si="0"/>
        <v>35</v>
      </c>
    </row>
    <row r="10" spans="2:10" ht="30" customHeight="1">
      <c r="B10" s="11" t="s">
        <v>23</v>
      </c>
      <c r="C10" s="10" t="s">
        <v>24</v>
      </c>
      <c r="D10" s="15" t="s">
        <v>59</v>
      </c>
      <c r="E10" s="28" t="s">
        <v>76</v>
      </c>
      <c r="F10" s="63">
        <v>0</v>
      </c>
      <c r="G10" s="64">
        <v>15</v>
      </c>
      <c r="H10" s="64">
        <v>0</v>
      </c>
      <c r="I10" s="67">
        <v>12</v>
      </c>
      <c r="J10" s="41">
        <f t="shared" si="0"/>
        <v>27</v>
      </c>
    </row>
    <row r="11" spans="2:10" ht="30" customHeight="1">
      <c r="B11" s="11" t="s">
        <v>25</v>
      </c>
      <c r="C11" s="10" t="s">
        <v>26</v>
      </c>
      <c r="D11" s="15" t="s">
        <v>60</v>
      </c>
      <c r="E11" s="28" t="s">
        <v>77</v>
      </c>
      <c r="F11" s="63">
        <v>0</v>
      </c>
      <c r="G11" s="64">
        <v>15</v>
      </c>
      <c r="H11" s="64">
        <v>0</v>
      </c>
      <c r="I11" s="67">
        <v>12</v>
      </c>
      <c r="J11" s="41">
        <f t="shared" si="0"/>
        <v>27</v>
      </c>
    </row>
    <row r="12" spans="2:10" ht="30" customHeight="1">
      <c r="B12" s="11" t="s">
        <v>33</v>
      </c>
      <c r="C12" s="10" t="s">
        <v>34</v>
      </c>
      <c r="D12" s="15" t="s">
        <v>64</v>
      </c>
      <c r="E12" s="28" t="s">
        <v>81</v>
      </c>
      <c r="F12" s="63">
        <v>15</v>
      </c>
      <c r="G12" s="64">
        <v>12</v>
      </c>
      <c r="H12" s="64">
        <v>0</v>
      </c>
      <c r="I12" s="67">
        <v>0</v>
      </c>
      <c r="J12" s="41">
        <f t="shared" si="0"/>
        <v>27</v>
      </c>
    </row>
    <row r="13" spans="2:10" ht="30" customHeight="1">
      <c r="B13" s="11" t="s">
        <v>53</v>
      </c>
      <c r="C13" s="10" t="s">
        <v>54</v>
      </c>
      <c r="D13" s="15" t="s">
        <v>73</v>
      </c>
      <c r="E13" s="28" t="s">
        <v>90</v>
      </c>
      <c r="F13" s="63">
        <v>0</v>
      </c>
      <c r="G13" s="64">
        <v>12</v>
      </c>
      <c r="H13" s="64">
        <v>0</v>
      </c>
      <c r="I13" s="67">
        <v>12</v>
      </c>
      <c r="J13" s="41">
        <f t="shared" si="0"/>
        <v>24</v>
      </c>
    </row>
    <row r="14" spans="2:10" ht="30" customHeight="1">
      <c r="B14" s="11" t="s">
        <v>21</v>
      </c>
      <c r="C14" s="10" t="s">
        <v>22</v>
      </c>
      <c r="D14" s="15" t="s">
        <v>58</v>
      </c>
      <c r="E14" s="28" t="s">
        <v>92</v>
      </c>
      <c r="F14" s="63">
        <v>0</v>
      </c>
      <c r="G14" s="64">
        <v>9</v>
      </c>
      <c r="H14" s="64">
        <v>0</v>
      </c>
      <c r="I14" s="67">
        <v>14</v>
      </c>
      <c r="J14" s="41">
        <f t="shared" si="0"/>
        <v>23</v>
      </c>
    </row>
    <row r="15" spans="2:10" ht="30" customHeight="1">
      <c r="B15" s="11" t="s">
        <v>43</v>
      </c>
      <c r="C15" s="10" t="s">
        <v>44</v>
      </c>
      <c r="D15" s="15" t="s">
        <v>69</v>
      </c>
      <c r="E15" s="28" t="s">
        <v>86</v>
      </c>
      <c r="F15" s="63">
        <v>20</v>
      </c>
      <c r="G15" s="64">
        <v>3</v>
      </c>
      <c r="H15" s="64">
        <v>0</v>
      </c>
      <c r="I15" s="67">
        <v>0</v>
      </c>
      <c r="J15" s="41">
        <f t="shared" si="0"/>
        <v>23</v>
      </c>
    </row>
    <row r="16" spans="2:10" ht="30" customHeight="1">
      <c r="B16" s="11" t="s">
        <v>19</v>
      </c>
      <c r="C16" s="10" t="s">
        <v>20</v>
      </c>
      <c r="D16" s="15" t="s">
        <v>57</v>
      </c>
      <c r="E16" s="28" t="s">
        <v>75</v>
      </c>
      <c r="F16" s="63">
        <v>0</v>
      </c>
      <c r="G16" s="64">
        <v>9</v>
      </c>
      <c r="H16" s="64">
        <v>0</v>
      </c>
      <c r="I16" s="67">
        <v>12</v>
      </c>
      <c r="J16" s="41">
        <f t="shared" si="0"/>
        <v>21</v>
      </c>
    </row>
    <row r="17" spans="2:10" ht="30" customHeight="1">
      <c r="B17" s="11" t="s">
        <v>47</v>
      </c>
      <c r="C17" s="10" t="s">
        <v>48</v>
      </c>
      <c r="D17" s="15" t="s">
        <v>71</v>
      </c>
      <c r="E17" s="28" t="s">
        <v>88</v>
      </c>
      <c r="F17" s="63">
        <v>0</v>
      </c>
      <c r="G17" s="64">
        <v>15</v>
      </c>
      <c r="H17" s="64">
        <v>0</v>
      </c>
      <c r="I17" s="67">
        <v>6</v>
      </c>
      <c r="J17" s="41">
        <f t="shared" si="0"/>
        <v>21</v>
      </c>
    </row>
    <row r="18" spans="2:10" ht="30" customHeight="1">
      <c r="B18" s="11" t="s">
        <v>29</v>
      </c>
      <c r="C18" s="10" t="s">
        <v>30</v>
      </c>
      <c r="D18" s="15" t="s">
        <v>62</v>
      </c>
      <c r="E18" s="28" t="s">
        <v>79</v>
      </c>
      <c r="F18" s="63">
        <v>0</v>
      </c>
      <c r="G18" s="64">
        <v>15</v>
      </c>
      <c r="H18" s="64">
        <v>0</v>
      </c>
      <c r="I18" s="67">
        <v>0</v>
      </c>
      <c r="J18" s="41">
        <f t="shared" si="0"/>
        <v>15</v>
      </c>
    </row>
    <row r="19" spans="2:10" ht="30" customHeight="1">
      <c r="B19" s="11" t="s">
        <v>41</v>
      </c>
      <c r="C19" s="10" t="s">
        <v>42</v>
      </c>
      <c r="D19" s="15" t="s">
        <v>68</v>
      </c>
      <c r="E19" s="28" t="s">
        <v>85</v>
      </c>
      <c r="F19" s="63">
        <v>0</v>
      </c>
      <c r="G19" s="64">
        <v>15</v>
      </c>
      <c r="H19" s="64">
        <v>0</v>
      </c>
      <c r="I19" s="67">
        <v>0</v>
      </c>
      <c r="J19" s="41">
        <f t="shared" si="0"/>
        <v>15</v>
      </c>
    </row>
    <row r="20" spans="2:10" ht="30" customHeight="1">
      <c r="B20" s="11" t="s">
        <v>55</v>
      </c>
      <c r="C20" s="10" t="s">
        <v>56</v>
      </c>
      <c r="D20" s="15" t="s">
        <v>74</v>
      </c>
      <c r="E20" s="28" t="s">
        <v>91</v>
      </c>
      <c r="F20" s="63">
        <v>0</v>
      </c>
      <c r="G20" s="64">
        <v>15</v>
      </c>
      <c r="H20" s="64">
        <v>0</v>
      </c>
      <c r="I20" s="67">
        <v>0</v>
      </c>
      <c r="J20" s="41">
        <f t="shared" si="0"/>
        <v>15</v>
      </c>
    </row>
    <row r="21" spans="2:10" ht="30" customHeight="1">
      <c r="B21" s="11" t="s">
        <v>27</v>
      </c>
      <c r="C21" s="10" t="s">
        <v>28</v>
      </c>
      <c r="D21" s="15" t="s">
        <v>61</v>
      </c>
      <c r="E21" s="28" t="s">
        <v>78</v>
      </c>
      <c r="F21" s="63">
        <v>0</v>
      </c>
      <c r="G21" s="64">
        <v>12</v>
      </c>
      <c r="H21" s="64">
        <v>0</v>
      </c>
      <c r="I21" s="67">
        <v>0</v>
      </c>
      <c r="J21" s="41">
        <f t="shared" si="0"/>
        <v>12</v>
      </c>
    </row>
    <row r="22" spans="2:10" ht="30" customHeight="1">
      <c r="B22" s="11" t="s">
        <v>31</v>
      </c>
      <c r="C22" s="10" t="s">
        <v>32</v>
      </c>
      <c r="D22" s="15" t="s">
        <v>63</v>
      </c>
      <c r="E22" s="28" t="s">
        <v>80</v>
      </c>
      <c r="F22" s="63">
        <v>0</v>
      </c>
      <c r="G22" s="64">
        <v>9</v>
      </c>
      <c r="H22" s="64">
        <v>0</v>
      </c>
      <c r="I22" s="67">
        <v>0</v>
      </c>
      <c r="J22" s="41">
        <f t="shared" si="0"/>
        <v>9</v>
      </c>
    </row>
    <row r="23" spans="2:10" ht="30" customHeight="1" thickBot="1">
      <c r="B23" s="12" t="s">
        <v>35</v>
      </c>
      <c r="C23" s="13" t="s">
        <v>36</v>
      </c>
      <c r="D23" s="16" t="s">
        <v>65</v>
      </c>
      <c r="E23" s="29" t="s">
        <v>82</v>
      </c>
      <c r="F23" s="65">
        <v>0</v>
      </c>
      <c r="G23" s="66">
        <v>9</v>
      </c>
      <c r="H23" s="66">
        <v>0</v>
      </c>
      <c r="I23" s="68">
        <v>0</v>
      </c>
      <c r="J23" s="42">
        <f t="shared" si="0"/>
        <v>9</v>
      </c>
    </row>
  </sheetData>
  <sheetProtection/>
  <mergeCells count="4">
    <mergeCell ref="B2:B4"/>
    <mergeCell ref="C2:C4"/>
    <mergeCell ref="F2:J3"/>
    <mergeCell ref="D2:E2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37" r:id="rId1"/>
    <oleObject progId="Equation.3" shapeId="19399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J1">
      <selection activeCell="N10" sqref="N10"/>
    </sheetView>
  </sheetViews>
  <sheetFormatPr defaultColWidth="9.140625" defaultRowHeight="15"/>
  <cols>
    <col min="2" max="2" width="28.7109375" style="0" customWidth="1"/>
    <col min="3" max="4" width="20.7109375" style="0" customWidth="1"/>
    <col min="5" max="8" width="8.7109375" style="0" customWidth="1"/>
    <col min="9" max="9" width="12.7109375" style="0" customWidth="1"/>
    <col min="10" max="10" width="20.7109375" style="0" customWidth="1"/>
    <col min="11" max="14" width="8.7109375" style="0" customWidth="1"/>
    <col min="15" max="15" width="12.7109375" style="0" customWidth="1"/>
    <col min="16" max="20" width="15.7109375" style="0" customWidth="1"/>
    <col min="21" max="21" width="18.00390625" style="0" customWidth="1"/>
    <col min="22" max="22" width="20.7109375" style="0" customWidth="1"/>
  </cols>
  <sheetData>
    <row r="1" ht="15.75" thickBot="1"/>
    <row r="2" spans="2:22" ht="19.5" customHeight="1" thickBot="1">
      <c r="B2" s="95" t="s">
        <v>0</v>
      </c>
      <c r="C2" s="95" t="s">
        <v>1</v>
      </c>
      <c r="D2" s="112" t="s">
        <v>3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9" t="s">
        <v>12</v>
      </c>
      <c r="R2" s="120"/>
      <c r="S2" s="120"/>
      <c r="T2" s="120"/>
      <c r="U2" s="121"/>
      <c r="V2" s="91" t="s">
        <v>13</v>
      </c>
    </row>
    <row r="3" spans="2:22" ht="19.5" customHeight="1" thickBot="1">
      <c r="B3" s="96"/>
      <c r="C3" s="96"/>
      <c r="D3" s="116" t="s">
        <v>4</v>
      </c>
      <c r="E3" s="117"/>
      <c r="F3" s="117"/>
      <c r="G3" s="117"/>
      <c r="H3" s="117"/>
      <c r="I3" s="109"/>
      <c r="J3" s="110" t="s">
        <v>5</v>
      </c>
      <c r="K3" s="117"/>
      <c r="L3" s="117"/>
      <c r="M3" s="117"/>
      <c r="N3" s="117"/>
      <c r="O3" s="117"/>
      <c r="P3" s="118"/>
      <c r="Q3" s="122"/>
      <c r="R3" s="123"/>
      <c r="S3" s="123"/>
      <c r="T3" s="123"/>
      <c r="U3" s="124"/>
      <c r="V3" s="92"/>
    </row>
    <row r="4" spans="2:22" ht="19.5" customHeight="1" thickBot="1">
      <c r="B4" s="97"/>
      <c r="C4" s="97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  <c r="Q4" s="22" t="s">
        <v>8</v>
      </c>
      <c r="R4" s="25" t="s">
        <v>9</v>
      </c>
      <c r="S4" s="25" t="s">
        <v>10</v>
      </c>
      <c r="T4" s="25" t="s">
        <v>11</v>
      </c>
      <c r="U4" s="69" t="s">
        <v>14</v>
      </c>
      <c r="V4" s="93"/>
    </row>
    <row r="5" spans="2:22" ht="30" customHeight="1">
      <c r="B5" s="52" t="s">
        <v>49</v>
      </c>
      <c r="C5" s="52" t="s">
        <v>50</v>
      </c>
      <c r="D5" s="53" t="s">
        <v>93</v>
      </c>
      <c r="E5" s="54">
        <v>17</v>
      </c>
      <c r="F5" s="55">
        <v>3</v>
      </c>
      <c r="G5" s="55"/>
      <c r="H5" s="55">
        <v>16</v>
      </c>
      <c r="I5" s="87">
        <f aca="true" t="shared" si="0" ref="I5:I23">(H5*5)</f>
        <v>80</v>
      </c>
      <c r="J5" s="60" t="s">
        <v>89</v>
      </c>
      <c r="K5" s="54">
        <v>16</v>
      </c>
      <c r="L5" s="54">
        <v>4</v>
      </c>
      <c r="M5" s="54"/>
      <c r="N5" s="82">
        <v>14.6</v>
      </c>
      <c r="O5" s="77">
        <f aca="true" t="shared" si="1" ref="O5:O23">(N5*5)</f>
        <v>73</v>
      </c>
      <c r="P5" s="56">
        <f aca="true" t="shared" si="2" ref="P5:P23">(I5+O5)/2</f>
        <v>76.5</v>
      </c>
      <c r="Q5" s="74">
        <v>25</v>
      </c>
      <c r="R5" s="75">
        <v>15</v>
      </c>
      <c r="S5" s="75">
        <v>0</v>
      </c>
      <c r="T5" s="76">
        <v>12</v>
      </c>
      <c r="U5" s="88">
        <f aca="true" t="shared" si="3" ref="U5:U23">(Q5+R5+S5+T5)</f>
        <v>52</v>
      </c>
      <c r="V5" s="89">
        <f aca="true" t="shared" si="4" ref="V5:V23">(P5+U5)</f>
        <v>128.5</v>
      </c>
    </row>
    <row r="6" spans="2:22" ht="30" customHeight="1">
      <c r="B6" s="57" t="s">
        <v>39</v>
      </c>
      <c r="C6" s="52" t="s">
        <v>40</v>
      </c>
      <c r="D6" s="58" t="s">
        <v>67</v>
      </c>
      <c r="E6" s="59">
        <v>15</v>
      </c>
      <c r="F6" s="60">
        <v>5</v>
      </c>
      <c r="G6" s="60"/>
      <c r="H6" s="60">
        <v>13.3</v>
      </c>
      <c r="I6" s="87">
        <f t="shared" si="0"/>
        <v>66.5</v>
      </c>
      <c r="J6" s="60" t="s">
        <v>84</v>
      </c>
      <c r="K6" s="59">
        <v>15</v>
      </c>
      <c r="L6" s="59">
        <v>3</v>
      </c>
      <c r="M6" s="59">
        <v>2</v>
      </c>
      <c r="N6" s="84">
        <v>14</v>
      </c>
      <c r="O6" s="81">
        <f t="shared" si="1"/>
        <v>70</v>
      </c>
      <c r="P6" s="56">
        <f t="shared" si="2"/>
        <v>68.25</v>
      </c>
      <c r="Q6" s="78">
        <v>0</v>
      </c>
      <c r="R6" s="79">
        <v>15</v>
      </c>
      <c r="S6" s="79">
        <v>0</v>
      </c>
      <c r="T6" s="80">
        <v>25</v>
      </c>
      <c r="U6" s="90">
        <f t="shared" si="3"/>
        <v>40</v>
      </c>
      <c r="V6" s="89">
        <f t="shared" si="4"/>
        <v>108.25</v>
      </c>
    </row>
    <row r="7" spans="2:22" ht="30" customHeight="1">
      <c r="B7" s="57" t="s">
        <v>45</v>
      </c>
      <c r="C7" s="52" t="s">
        <v>46</v>
      </c>
      <c r="D7" s="58" t="s">
        <v>70</v>
      </c>
      <c r="E7" s="59">
        <v>15</v>
      </c>
      <c r="F7" s="60">
        <v>4</v>
      </c>
      <c r="G7" s="60">
        <v>1</v>
      </c>
      <c r="H7" s="60">
        <v>13.6</v>
      </c>
      <c r="I7" s="87">
        <f t="shared" si="0"/>
        <v>68</v>
      </c>
      <c r="J7" s="60" t="s">
        <v>87</v>
      </c>
      <c r="K7" s="59">
        <v>15</v>
      </c>
      <c r="L7" s="59">
        <v>3</v>
      </c>
      <c r="M7" s="59">
        <v>2</v>
      </c>
      <c r="N7" s="84">
        <v>14</v>
      </c>
      <c r="O7" s="81">
        <f t="shared" si="1"/>
        <v>70</v>
      </c>
      <c r="P7" s="56">
        <f t="shared" si="2"/>
        <v>69</v>
      </c>
      <c r="Q7" s="78">
        <v>0</v>
      </c>
      <c r="R7" s="79">
        <v>9</v>
      </c>
      <c r="S7" s="79">
        <v>20</v>
      </c>
      <c r="T7" s="80">
        <v>6</v>
      </c>
      <c r="U7" s="90">
        <f t="shared" si="3"/>
        <v>35</v>
      </c>
      <c r="V7" s="89">
        <f t="shared" si="4"/>
        <v>104</v>
      </c>
    </row>
    <row r="8" spans="2:22" ht="30" customHeight="1">
      <c r="B8" s="11" t="s">
        <v>53</v>
      </c>
      <c r="C8" s="10" t="s">
        <v>54</v>
      </c>
      <c r="D8" s="15" t="s">
        <v>73</v>
      </c>
      <c r="E8" s="31">
        <v>18</v>
      </c>
      <c r="F8" s="28"/>
      <c r="G8" s="28">
        <v>2</v>
      </c>
      <c r="H8" s="28">
        <v>18</v>
      </c>
      <c r="I8" s="47">
        <f t="shared" si="0"/>
        <v>90</v>
      </c>
      <c r="J8" s="28" t="s">
        <v>90</v>
      </c>
      <c r="K8" s="31">
        <v>14</v>
      </c>
      <c r="L8" s="31">
        <v>4</v>
      </c>
      <c r="M8" s="31">
        <v>2</v>
      </c>
      <c r="N8" s="34">
        <v>12.6</v>
      </c>
      <c r="O8" s="41">
        <f t="shared" si="1"/>
        <v>63</v>
      </c>
      <c r="P8" s="48">
        <f t="shared" si="2"/>
        <v>76.5</v>
      </c>
      <c r="Q8" s="63">
        <v>0</v>
      </c>
      <c r="R8" s="64">
        <v>12</v>
      </c>
      <c r="S8" s="64">
        <v>0</v>
      </c>
      <c r="T8" s="67">
        <v>12</v>
      </c>
      <c r="U8" s="70">
        <f t="shared" si="3"/>
        <v>24</v>
      </c>
      <c r="V8" s="72">
        <f t="shared" si="4"/>
        <v>100.5</v>
      </c>
    </row>
    <row r="9" spans="2:22" ht="30" customHeight="1">
      <c r="B9" s="11" t="s">
        <v>25</v>
      </c>
      <c r="C9" s="10" t="s">
        <v>26</v>
      </c>
      <c r="D9" s="15" t="s">
        <v>60</v>
      </c>
      <c r="E9" s="31">
        <v>14</v>
      </c>
      <c r="F9" s="28">
        <v>3</v>
      </c>
      <c r="G9" s="28">
        <v>3</v>
      </c>
      <c r="H9" s="28">
        <v>13</v>
      </c>
      <c r="I9" s="47">
        <f t="shared" si="0"/>
        <v>65</v>
      </c>
      <c r="J9" s="28" t="s">
        <v>77</v>
      </c>
      <c r="K9" s="31">
        <v>15</v>
      </c>
      <c r="L9" s="31">
        <v>3</v>
      </c>
      <c r="M9" s="31">
        <v>2</v>
      </c>
      <c r="N9" s="34">
        <v>14</v>
      </c>
      <c r="O9" s="41">
        <f t="shared" si="1"/>
        <v>70</v>
      </c>
      <c r="P9" s="48">
        <f t="shared" si="2"/>
        <v>67.5</v>
      </c>
      <c r="Q9" s="63">
        <v>0</v>
      </c>
      <c r="R9" s="64">
        <v>15</v>
      </c>
      <c r="S9" s="64">
        <v>0</v>
      </c>
      <c r="T9" s="67">
        <v>12</v>
      </c>
      <c r="U9" s="70">
        <f t="shared" si="3"/>
        <v>27</v>
      </c>
      <c r="V9" s="72">
        <f t="shared" si="4"/>
        <v>94.5</v>
      </c>
    </row>
    <row r="10" spans="2:22" ht="30" customHeight="1">
      <c r="B10" s="11" t="s">
        <v>47</v>
      </c>
      <c r="C10" s="10" t="s">
        <v>48</v>
      </c>
      <c r="D10" s="15" t="s">
        <v>71</v>
      </c>
      <c r="E10" s="31">
        <v>13</v>
      </c>
      <c r="F10" s="28">
        <v>7</v>
      </c>
      <c r="G10" s="28"/>
      <c r="H10" s="28">
        <v>10.6</v>
      </c>
      <c r="I10" s="47">
        <f t="shared" si="0"/>
        <v>53</v>
      </c>
      <c r="J10" s="28" t="s">
        <v>88</v>
      </c>
      <c r="K10" s="31">
        <v>19</v>
      </c>
      <c r="L10" s="31">
        <v>1</v>
      </c>
      <c r="M10" s="31"/>
      <c r="N10" s="34">
        <v>18.6</v>
      </c>
      <c r="O10" s="41">
        <f t="shared" si="1"/>
        <v>93</v>
      </c>
      <c r="P10" s="48">
        <f t="shared" si="2"/>
        <v>73</v>
      </c>
      <c r="Q10" s="63">
        <v>0</v>
      </c>
      <c r="R10" s="64">
        <v>15</v>
      </c>
      <c r="S10" s="64">
        <v>0</v>
      </c>
      <c r="T10" s="67">
        <v>6</v>
      </c>
      <c r="U10" s="70">
        <f t="shared" si="3"/>
        <v>21</v>
      </c>
      <c r="V10" s="72">
        <f t="shared" si="4"/>
        <v>94</v>
      </c>
    </row>
    <row r="11" spans="2:22" ht="30" customHeight="1">
      <c r="B11" s="11" t="s">
        <v>43</v>
      </c>
      <c r="C11" s="10" t="s">
        <v>44</v>
      </c>
      <c r="D11" s="15" t="s">
        <v>69</v>
      </c>
      <c r="E11" s="51">
        <v>14</v>
      </c>
      <c r="F11" s="28">
        <v>6</v>
      </c>
      <c r="G11" s="28"/>
      <c r="H11" s="28">
        <v>12</v>
      </c>
      <c r="I11" s="47">
        <f t="shared" si="0"/>
        <v>60</v>
      </c>
      <c r="J11" s="28" t="s">
        <v>86</v>
      </c>
      <c r="K11" s="31">
        <v>17</v>
      </c>
      <c r="L11" s="31">
        <v>3</v>
      </c>
      <c r="M11" s="31"/>
      <c r="N11" s="34">
        <v>16</v>
      </c>
      <c r="O11" s="41">
        <f t="shared" si="1"/>
        <v>80</v>
      </c>
      <c r="P11" s="48">
        <f t="shared" si="2"/>
        <v>70</v>
      </c>
      <c r="Q11" s="63">
        <v>20</v>
      </c>
      <c r="R11" s="64">
        <v>3</v>
      </c>
      <c r="S11" s="64">
        <v>0</v>
      </c>
      <c r="T11" s="67">
        <v>0</v>
      </c>
      <c r="U11" s="70">
        <f t="shared" si="3"/>
        <v>23</v>
      </c>
      <c r="V11" s="72">
        <f t="shared" si="4"/>
        <v>93</v>
      </c>
    </row>
    <row r="12" spans="2:22" ht="30" customHeight="1">
      <c r="B12" s="11" t="s">
        <v>19</v>
      </c>
      <c r="C12" s="10" t="s">
        <v>20</v>
      </c>
      <c r="D12" s="15" t="s">
        <v>57</v>
      </c>
      <c r="E12" s="31">
        <v>15</v>
      </c>
      <c r="F12" s="28">
        <v>3</v>
      </c>
      <c r="G12" s="28">
        <v>2</v>
      </c>
      <c r="H12" s="28">
        <v>14</v>
      </c>
      <c r="I12" s="47">
        <f t="shared" si="0"/>
        <v>70</v>
      </c>
      <c r="J12" s="28" t="s">
        <v>75</v>
      </c>
      <c r="K12" s="31">
        <v>16</v>
      </c>
      <c r="L12" s="31">
        <v>4</v>
      </c>
      <c r="M12" s="31"/>
      <c r="N12" s="34">
        <v>14.6</v>
      </c>
      <c r="O12" s="41">
        <f t="shared" si="1"/>
        <v>73</v>
      </c>
      <c r="P12" s="48">
        <f t="shared" si="2"/>
        <v>71.5</v>
      </c>
      <c r="Q12" s="63">
        <v>0</v>
      </c>
      <c r="R12" s="64">
        <v>9</v>
      </c>
      <c r="S12" s="64">
        <v>0</v>
      </c>
      <c r="T12" s="67">
        <v>12</v>
      </c>
      <c r="U12" s="70">
        <f t="shared" si="3"/>
        <v>21</v>
      </c>
      <c r="V12" s="72">
        <f t="shared" si="4"/>
        <v>92.5</v>
      </c>
    </row>
    <row r="13" spans="2:22" ht="30" customHeight="1">
      <c r="B13" s="11" t="s">
        <v>23</v>
      </c>
      <c r="C13" s="10" t="s">
        <v>24</v>
      </c>
      <c r="D13" s="15" t="s">
        <v>59</v>
      </c>
      <c r="E13" s="31">
        <v>16</v>
      </c>
      <c r="F13" s="28">
        <v>4</v>
      </c>
      <c r="G13" s="28"/>
      <c r="H13" s="28">
        <v>14.6</v>
      </c>
      <c r="I13" s="47">
        <f t="shared" si="0"/>
        <v>73</v>
      </c>
      <c r="J13" s="28" t="s">
        <v>76</v>
      </c>
      <c r="K13" s="31">
        <v>13</v>
      </c>
      <c r="L13" s="31">
        <v>5</v>
      </c>
      <c r="M13" s="31">
        <v>2</v>
      </c>
      <c r="N13" s="34">
        <v>11.3</v>
      </c>
      <c r="O13" s="41">
        <f t="shared" si="1"/>
        <v>56.5</v>
      </c>
      <c r="P13" s="48">
        <f t="shared" si="2"/>
        <v>64.75</v>
      </c>
      <c r="Q13" s="63">
        <v>0</v>
      </c>
      <c r="R13" s="64">
        <v>15</v>
      </c>
      <c r="S13" s="64">
        <v>0</v>
      </c>
      <c r="T13" s="67">
        <v>12</v>
      </c>
      <c r="U13" s="70">
        <f t="shared" si="3"/>
        <v>27</v>
      </c>
      <c r="V13" s="72">
        <f t="shared" si="4"/>
        <v>91.75</v>
      </c>
    </row>
    <row r="14" spans="2:22" ht="30" customHeight="1">
      <c r="B14" s="11" t="s">
        <v>37</v>
      </c>
      <c r="C14" s="10" t="s">
        <v>38</v>
      </c>
      <c r="D14" s="15" t="s">
        <v>66</v>
      </c>
      <c r="E14" s="31">
        <v>10</v>
      </c>
      <c r="F14" s="28">
        <v>3</v>
      </c>
      <c r="G14" s="28">
        <v>7</v>
      </c>
      <c r="H14" s="28">
        <v>9</v>
      </c>
      <c r="I14" s="47">
        <f t="shared" si="0"/>
        <v>45</v>
      </c>
      <c r="J14" s="28" t="s">
        <v>83</v>
      </c>
      <c r="K14" s="31">
        <v>10</v>
      </c>
      <c r="L14" s="31">
        <v>6</v>
      </c>
      <c r="M14" s="31">
        <v>4</v>
      </c>
      <c r="N14" s="34">
        <v>8</v>
      </c>
      <c r="O14" s="41">
        <f t="shared" si="1"/>
        <v>40</v>
      </c>
      <c r="P14" s="48">
        <f t="shared" si="2"/>
        <v>42.5</v>
      </c>
      <c r="Q14" s="63">
        <v>0</v>
      </c>
      <c r="R14" s="64">
        <v>12</v>
      </c>
      <c r="S14" s="64">
        <v>25</v>
      </c>
      <c r="T14" s="67">
        <v>6</v>
      </c>
      <c r="U14" s="70">
        <f t="shared" si="3"/>
        <v>43</v>
      </c>
      <c r="V14" s="72">
        <f t="shared" si="4"/>
        <v>85.5</v>
      </c>
    </row>
    <row r="15" spans="2:22" ht="30" customHeight="1">
      <c r="B15" s="11" t="s">
        <v>55</v>
      </c>
      <c r="C15" s="10" t="s">
        <v>56</v>
      </c>
      <c r="D15" s="15" t="s">
        <v>74</v>
      </c>
      <c r="E15" s="31">
        <v>15</v>
      </c>
      <c r="F15" s="28">
        <v>4</v>
      </c>
      <c r="G15" s="28">
        <v>1</v>
      </c>
      <c r="H15" s="28">
        <v>13.6</v>
      </c>
      <c r="I15" s="47">
        <f t="shared" si="0"/>
        <v>68</v>
      </c>
      <c r="J15" s="28" t="s">
        <v>91</v>
      </c>
      <c r="K15" s="31">
        <v>16</v>
      </c>
      <c r="L15" s="31">
        <v>4</v>
      </c>
      <c r="M15" s="31"/>
      <c r="N15" s="34">
        <v>14.6</v>
      </c>
      <c r="O15" s="41">
        <f t="shared" si="1"/>
        <v>73</v>
      </c>
      <c r="P15" s="48">
        <f t="shared" si="2"/>
        <v>70.5</v>
      </c>
      <c r="Q15" s="63">
        <v>0</v>
      </c>
      <c r="R15" s="64">
        <v>15</v>
      </c>
      <c r="S15" s="64">
        <v>0</v>
      </c>
      <c r="T15" s="67">
        <v>0</v>
      </c>
      <c r="U15" s="70">
        <f t="shared" si="3"/>
        <v>15</v>
      </c>
      <c r="V15" s="72">
        <f t="shared" si="4"/>
        <v>85.5</v>
      </c>
    </row>
    <row r="16" spans="2:22" ht="30" customHeight="1">
      <c r="B16" s="11" t="s">
        <v>27</v>
      </c>
      <c r="C16" s="10" t="s">
        <v>28</v>
      </c>
      <c r="D16" s="15" t="s">
        <v>61</v>
      </c>
      <c r="E16" s="31">
        <v>15</v>
      </c>
      <c r="F16" s="28">
        <v>2</v>
      </c>
      <c r="G16" s="28">
        <v>3</v>
      </c>
      <c r="H16" s="28">
        <v>14.3</v>
      </c>
      <c r="I16" s="47">
        <f t="shared" si="0"/>
        <v>71.5</v>
      </c>
      <c r="J16" s="28" t="s">
        <v>78</v>
      </c>
      <c r="K16" s="28">
        <v>16</v>
      </c>
      <c r="L16" s="28">
        <v>4</v>
      </c>
      <c r="M16" s="28"/>
      <c r="N16" s="35">
        <v>14.6</v>
      </c>
      <c r="O16" s="41">
        <f t="shared" si="1"/>
        <v>73</v>
      </c>
      <c r="P16" s="48">
        <f t="shared" si="2"/>
        <v>72.25</v>
      </c>
      <c r="Q16" s="63">
        <v>0</v>
      </c>
      <c r="R16" s="64">
        <v>12</v>
      </c>
      <c r="S16" s="64">
        <v>0</v>
      </c>
      <c r="T16" s="67">
        <v>0</v>
      </c>
      <c r="U16" s="70">
        <f t="shared" si="3"/>
        <v>12</v>
      </c>
      <c r="V16" s="72">
        <f t="shared" si="4"/>
        <v>84.25</v>
      </c>
    </row>
    <row r="17" spans="2:22" ht="30" customHeight="1">
      <c r="B17" s="11" t="s">
        <v>51</v>
      </c>
      <c r="C17" s="10" t="s">
        <v>52</v>
      </c>
      <c r="D17" s="15" t="s">
        <v>72</v>
      </c>
      <c r="E17" s="31">
        <v>9</v>
      </c>
      <c r="F17" s="31">
        <v>10</v>
      </c>
      <c r="G17" s="31">
        <v>1</v>
      </c>
      <c r="H17" s="31">
        <v>5.6</v>
      </c>
      <c r="I17" s="47">
        <f t="shared" si="0"/>
        <v>28</v>
      </c>
      <c r="J17" s="28" t="s">
        <v>94</v>
      </c>
      <c r="K17" s="28">
        <v>12</v>
      </c>
      <c r="L17" s="28">
        <v>5</v>
      </c>
      <c r="M17" s="28">
        <v>3</v>
      </c>
      <c r="N17" s="35">
        <v>10.3</v>
      </c>
      <c r="O17" s="41">
        <f t="shared" si="1"/>
        <v>51.5</v>
      </c>
      <c r="P17" s="48">
        <f t="shared" si="2"/>
        <v>39.75</v>
      </c>
      <c r="Q17" s="63">
        <v>0</v>
      </c>
      <c r="R17" s="64">
        <v>15</v>
      </c>
      <c r="S17" s="64">
        <v>15</v>
      </c>
      <c r="T17" s="67">
        <v>12</v>
      </c>
      <c r="U17" s="70">
        <f t="shared" si="3"/>
        <v>42</v>
      </c>
      <c r="V17" s="72">
        <f t="shared" si="4"/>
        <v>81.75</v>
      </c>
    </row>
    <row r="18" spans="2:22" ht="30" customHeight="1">
      <c r="B18" s="11" t="s">
        <v>21</v>
      </c>
      <c r="C18" s="10" t="s">
        <v>22</v>
      </c>
      <c r="D18" s="15" t="s">
        <v>58</v>
      </c>
      <c r="E18" s="31">
        <v>10</v>
      </c>
      <c r="F18" s="31">
        <v>7</v>
      </c>
      <c r="G18" s="31">
        <v>3</v>
      </c>
      <c r="H18" s="31">
        <v>7.6</v>
      </c>
      <c r="I18" s="47">
        <f t="shared" si="0"/>
        <v>38</v>
      </c>
      <c r="J18" s="28" t="s">
        <v>92</v>
      </c>
      <c r="K18" s="28">
        <v>15</v>
      </c>
      <c r="L18" s="28">
        <v>4</v>
      </c>
      <c r="M18" s="28">
        <v>1</v>
      </c>
      <c r="N18" s="35">
        <v>13.6</v>
      </c>
      <c r="O18" s="41">
        <f t="shared" si="1"/>
        <v>68</v>
      </c>
      <c r="P18" s="48">
        <f t="shared" si="2"/>
        <v>53</v>
      </c>
      <c r="Q18" s="63">
        <v>0</v>
      </c>
      <c r="R18" s="64">
        <v>9</v>
      </c>
      <c r="S18" s="64">
        <v>0</v>
      </c>
      <c r="T18" s="67">
        <v>14</v>
      </c>
      <c r="U18" s="70">
        <f t="shared" si="3"/>
        <v>23</v>
      </c>
      <c r="V18" s="72">
        <f t="shared" si="4"/>
        <v>76</v>
      </c>
    </row>
    <row r="19" spans="2:22" ht="30" customHeight="1">
      <c r="B19" s="11" t="s">
        <v>31</v>
      </c>
      <c r="C19" s="10" t="s">
        <v>32</v>
      </c>
      <c r="D19" s="15" t="s">
        <v>63</v>
      </c>
      <c r="E19" s="50">
        <v>14</v>
      </c>
      <c r="F19" s="86">
        <v>6</v>
      </c>
      <c r="G19" s="86"/>
      <c r="H19" s="86">
        <v>12</v>
      </c>
      <c r="I19" s="47">
        <f t="shared" si="0"/>
        <v>60</v>
      </c>
      <c r="J19" s="28" t="s">
        <v>80</v>
      </c>
      <c r="K19" s="28">
        <v>14</v>
      </c>
      <c r="L19" s="28">
        <v>3</v>
      </c>
      <c r="M19" s="28">
        <v>3</v>
      </c>
      <c r="N19" s="35">
        <v>13</v>
      </c>
      <c r="O19" s="41">
        <f t="shared" si="1"/>
        <v>65</v>
      </c>
      <c r="P19" s="48">
        <f t="shared" si="2"/>
        <v>62.5</v>
      </c>
      <c r="Q19" s="63">
        <v>0</v>
      </c>
      <c r="R19" s="64">
        <v>9</v>
      </c>
      <c r="S19" s="64">
        <v>0</v>
      </c>
      <c r="T19" s="67">
        <v>0</v>
      </c>
      <c r="U19" s="70">
        <f t="shared" si="3"/>
        <v>9</v>
      </c>
      <c r="V19" s="72">
        <f t="shared" si="4"/>
        <v>71.5</v>
      </c>
    </row>
    <row r="20" spans="2:22" ht="30" customHeight="1">
      <c r="B20" s="11" t="s">
        <v>29</v>
      </c>
      <c r="C20" s="10" t="s">
        <v>30</v>
      </c>
      <c r="D20" s="15" t="s">
        <v>62</v>
      </c>
      <c r="E20" s="31">
        <v>13</v>
      </c>
      <c r="F20" s="31">
        <v>6</v>
      </c>
      <c r="G20" s="31">
        <v>1</v>
      </c>
      <c r="H20" s="31">
        <v>11</v>
      </c>
      <c r="I20" s="47">
        <f t="shared" si="0"/>
        <v>55</v>
      </c>
      <c r="J20" s="28" t="s">
        <v>79</v>
      </c>
      <c r="K20" s="28">
        <v>12</v>
      </c>
      <c r="L20" s="28">
        <v>7</v>
      </c>
      <c r="M20" s="28">
        <v>1</v>
      </c>
      <c r="N20" s="35">
        <v>9.6</v>
      </c>
      <c r="O20" s="41">
        <f t="shared" si="1"/>
        <v>48</v>
      </c>
      <c r="P20" s="48">
        <f t="shared" si="2"/>
        <v>51.5</v>
      </c>
      <c r="Q20" s="63">
        <v>0</v>
      </c>
      <c r="R20" s="64">
        <v>15</v>
      </c>
      <c r="S20" s="64">
        <v>0</v>
      </c>
      <c r="T20" s="67">
        <v>0</v>
      </c>
      <c r="U20" s="70">
        <f t="shared" si="3"/>
        <v>15</v>
      </c>
      <c r="V20" s="72">
        <f t="shared" si="4"/>
        <v>66.5</v>
      </c>
    </row>
    <row r="21" spans="2:22" ht="30" customHeight="1">
      <c r="B21" s="11" t="s">
        <v>33</v>
      </c>
      <c r="C21" s="10" t="s">
        <v>34</v>
      </c>
      <c r="D21" s="15" t="s">
        <v>64</v>
      </c>
      <c r="E21" s="31">
        <v>13</v>
      </c>
      <c r="F21" s="31">
        <v>7</v>
      </c>
      <c r="G21" s="31"/>
      <c r="H21" s="31">
        <v>10.6</v>
      </c>
      <c r="I21" s="47">
        <f t="shared" si="0"/>
        <v>53</v>
      </c>
      <c r="J21" s="28" t="s">
        <v>81</v>
      </c>
      <c r="K21" s="28">
        <v>6</v>
      </c>
      <c r="L21" s="28">
        <v>14</v>
      </c>
      <c r="M21" s="28"/>
      <c r="N21" s="35">
        <v>1.3</v>
      </c>
      <c r="O21" s="41">
        <f t="shared" si="1"/>
        <v>6.5</v>
      </c>
      <c r="P21" s="48">
        <f t="shared" si="2"/>
        <v>29.75</v>
      </c>
      <c r="Q21" s="63">
        <v>15</v>
      </c>
      <c r="R21" s="64">
        <v>12</v>
      </c>
      <c r="S21" s="64">
        <v>0</v>
      </c>
      <c r="T21" s="67">
        <v>0</v>
      </c>
      <c r="U21" s="70">
        <f t="shared" si="3"/>
        <v>27</v>
      </c>
      <c r="V21" s="72">
        <f t="shared" si="4"/>
        <v>56.75</v>
      </c>
    </row>
    <row r="22" spans="2:22" ht="30" customHeight="1">
      <c r="B22" s="11" t="s">
        <v>41</v>
      </c>
      <c r="C22" s="10" t="s">
        <v>42</v>
      </c>
      <c r="D22" s="15" t="s">
        <v>68</v>
      </c>
      <c r="E22" s="31">
        <v>10</v>
      </c>
      <c r="F22" s="31">
        <v>8</v>
      </c>
      <c r="G22" s="31">
        <v>2</v>
      </c>
      <c r="H22" s="31">
        <v>7.3</v>
      </c>
      <c r="I22" s="47">
        <f t="shared" si="0"/>
        <v>36.5</v>
      </c>
      <c r="J22" s="28" t="s">
        <v>85</v>
      </c>
      <c r="K22" s="28">
        <v>11</v>
      </c>
      <c r="L22" s="28">
        <v>8</v>
      </c>
      <c r="M22" s="28">
        <v>1</v>
      </c>
      <c r="N22" s="35">
        <v>8.3</v>
      </c>
      <c r="O22" s="41">
        <f t="shared" si="1"/>
        <v>41.5</v>
      </c>
      <c r="P22" s="48">
        <f t="shared" si="2"/>
        <v>39</v>
      </c>
      <c r="Q22" s="63">
        <v>0</v>
      </c>
      <c r="R22" s="64">
        <v>15</v>
      </c>
      <c r="S22" s="64">
        <v>0</v>
      </c>
      <c r="T22" s="67">
        <v>0</v>
      </c>
      <c r="U22" s="70">
        <f t="shared" si="3"/>
        <v>15</v>
      </c>
      <c r="V22" s="72">
        <f t="shared" si="4"/>
        <v>54</v>
      </c>
    </row>
    <row r="23" spans="2:22" ht="30" customHeight="1" thickBot="1">
      <c r="B23" s="12" t="s">
        <v>35</v>
      </c>
      <c r="C23" s="13" t="s">
        <v>36</v>
      </c>
      <c r="D23" s="16" t="s">
        <v>65</v>
      </c>
      <c r="E23" s="46">
        <v>12</v>
      </c>
      <c r="F23" s="46">
        <v>8</v>
      </c>
      <c r="G23" s="46"/>
      <c r="H23" s="46">
        <v>9.3</v>
      </c>
      <c r="I23" s="42">
        <f t="shared" si="0"/>
        <v>46.5</v>
      </c>
      <c r="J23" s="29" t="s">
        <v>82</v>
      </c>
      <c r="K23" s="32">
        <v>9</v>
      </c>
      <c r="L23" s="29">
        <v>8</v>
      </c>
      <c r="M23" s="32">
        <v>3</v>
      </c>
      <c r="N23" s="36">
        <v>6.3</v>
      </c>
      <c r="O23" s="42">
        <f t="shared" si="1"/>
        <v>31.5</v>
      </c>
      <c r="P23" s="48">
        <f t="shared" si="2"/>
        <v>39</v>
      </c>
      <c r="Q23" s="65">
        <v>0</v>
      </c>
      <c r="R23" s="66">
        <v>9</v>
      </c>
      <c r="S23" s="66">
        <v>0</v>
      </c>
      <c r="T23" s="68">
        <v>0</v>
      </c>
      <c r="U23" s="71">
        <f t="shared" si="3"/>
        <v>9</v>
      </c>
      <c r="V23" s="73">
        <f t="shared" si="4"/>
        <v>48</v>
      </c>
    </row>
  </sheetData>
  <sheetProtection/>
  <mergeCells count="7">
    <mergeCell ref="B2:B4"/>
    <mergeCell ref="C2:C4"/>
    <mergeCell ref="D2:P2"/>
    <mergeCell ref="Q2:U3"/>
    <mergeCell ref="V2:V4"/>
    <mergeCell ref="D3:I3"/>
    <mergeCell ref="J3:P3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1939935" r:id="rId1"/>
    <oleObject progId="Equation.3" shapeId="19399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Selin Ekren</dc:creator>
  <cp:keywords/>
  <dc:description/>
  <cp:lastModifiedBy>Osman ŞİRVAN</cp:lastModifiedBy>
  <dcterms:created xsi:type="dcterms:W3CDTF">2014-05-14T15:53:11Z</dcterms:created>
  <dcterms:modified xsi:type="dcterms:W3CDTF">2015-05-12T13:15:14Z</dcterms:modified>
  <cp:category/>
  <cp:version/>
  <cp:contentType/>
  <cp:contentStatus/>
</cp:coreProperties>
</file>